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755" activeTab="1"/>
  </bookViews>
  <sheets>
    <sheet name="節電支援フォーマットの活用方法" sheetId="1" r:id="rId1"/>
    <sheet name="①節電行動宣言書（記載例）" sheetId="2" r:id="rId2"/>
    <sheet name="②節電効果積算シート（記載例）" sheetId="3" r:id="rId3"/>
    <sheet name="③使用電力確認シート（記載例）" sheetId="4" r:id="rId4"/>
  </sheets>
  <definedNames/>
  <calcPr fullCalcOnLoad="1"/>
</workbook>
</file>

<file path=xl/comments2.xml><?xml version="1.0" encoding="utf-8"?>
<comments xmlns="http://schemas.openxmlformats.org/spreadsheetml/2006/main">
  <authors>
    <author>相模原市役所</author>
  </authors>
  <commentList>
    <comment ref="H18" authorId="0">
      <text>
        <r>
          <rPr>
            <b/>
            <sz val="9"/>
            <rFont val="ＭＳ Ｐゴシック"/>
            <family val="3"/>
          </rPr>
          <t>電気の検針票、請求書等をご確認ください。</t>
        </r>
      </text>
    </comment>
    <comment ref="A8" authorId="0">
      <text>
        <r>
          <rPr>
            <b/>
            <sz val="9"/>
            <rFont val="ＭＳ Ｐゴシック"/>
            <family val="3"/>
          </rPr>
          <t>自社の主な節電に向けた取り組みを記載してください。</t>
        </r>
      </text>
    </comment>
    <comment ref="B4" authorId="0">
      <text>
        <r>
          <rPr>
            <b/>
            <sz val="9"/>
            <rFont val="ＭＳ Ｐゴシック"/>
            <family val="3"/>
          </rPr>
          <t>事業社名を記載してください。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節電に関する責任者名を記載してください。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緑色のセルは数値が自動計算されますので、入力不要です。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>節電にあたっての具体的な行動を記載してください。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左記により削減できるワット数を記載してください。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契約電力を記載してください。</t>
        </r>
      </text>
    </comment>
    <comment ref="H1" authorId="0">
      <text>
        <r>
          <rPr>
            <b/>
            <sz val="9"/>
            <rFont val="ＭＳ Ｐゴシック"/>
            <family val="3"/>
          </rPr>
          <t>作成した日付を記載してください。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「契約電力」を当該数値に変更することを推奨いたします。</t>
        </r>
      </text>
    </comment>
  </commentList>
</comments>
</file>

<file path=xl/comments3.xml><?xml version="1.0" encoding="utf-8"?>
<comments xmlns="http://schemas.openxmlformats.org/spreadsheetml/2006/main">
  <authors>
    <author>相模原市役所</author>
  </authors>
  <commentList>
    <comment ref="H12" authorId="0">
      <text>
        <r>
          <rPr>
            <b/>
            <sz val="9"/>
            <rFont val="ＭＳ Ｐゴシック"/>
            <family val="3"/>
          </rPr>
          <t>緑色のセルは数値が自動計算されますので、入力不要です。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節電する内容を簡単に記載してください。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節電する設備、電力、台数を入力してください。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計測機器等で実際の電力を入力することが望ましいですが、不明な場合は定格電力を参考に、稼働率等を考慮して入力してください。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照明や電気製品の消費電力は、各機器の表示やカタログ（取扱説明書）で確認できます。</t>
        </r>
      </text>
    </comment>
  </commentList>
</comments>
</file>

<file path=xl/comments4.xml><?xml version="1.0" encoding="utf-8"?>
<comments xmlns="http://schemas.openxmlformats.org/spreadsheetml/2006/main">
  <authors>
    <author>相模原市役所</author>
  </authors>
  <commentList>
    <comment ref="C6" authorId="0">
      <text>
        <r>
          <rPr>
            <b/>
            <sz val="9"/>
            <rFont val="ＭＳ Ｐゴシック"/>
            <family val="3"/>
          </rPr>
          <t>自社で平常時に使用している概ねの電力を把握するため、主な電力設備の名称、電力、台数を記入してください。</t>
        </r>
      </text>
    </comment>
    <comment ref="B21" authorId="0">
      <text>
        <r>
          <rPr>
            <b/>
            <sz val="9"/>
            <rFont val="ＭＳ Ｐゴシック"/>
            <family val="3"/>
          </rPr>
          <t>主な電力設備を、削減可能なものと削減不可能なものに分けて記載してください。（節電計画を練るために有効です）</t>
        </r>
      </text>
    </comment>
  </commentList>
</comments>
</file>

<file path=xl/sharedStrings.xml><?xml version="1.0" encoding="utf-8"?>
<sst xmlns="http://schemas.openxmlformats.org/spreadsheetml/2006/main" count="322" uniqueCount="130">
  <si>
    <t>責任者名</t>
  </si>
  <si>
    <t>事業者名</t>
  </si>
  <si>
    <t>作成日</t>
  </si>
  <si>
    <t>●具体的なアクション</t>
  </si>
  <si>
    <t>①照明設備関係</t>
  </si>
  <si>
    <t>②空調関係</t>
  </si>
  <si>
    <t>③設備機器関係</t>
  </si>
  <si>
    <t>④その他</t>
  </si>
  <si>
    <t>・</t>
  </si>
  <si>
    <t>設備名</t>
  </si>
  <si>
    <t>電力(W)</t>
  </si>
  <si>
    <t>台数</t>
  </si>
  <si>
    <t>備考</t>
  </si>
  <si>
    <t>削減可能なもの</t>
  </si>
  <si>
    <t>削減不可能なもの</t>
  </si>
  <si>
    <t>×</t>
  </si>
  <si>
    <t>＝</t>
  </si>
  <si>
    <t>×</t>
  </si>
  <si>
    <t>＝</t>
  </si>
  <si>
    <t>政府目標</t>
  </si>
  <si>
    <t>自社目標</t>
  </si>
  <si>
    <t>・共用部照明を５０％間引きします。</t>
  </si>
  <si>
    <t>ｋW</t>
  </si>
  <si>
    <t>kW</t>
  </si>
  <si>
    <t>平成22年
７月</t>
  </si>
  <si>
    <t>平成22年
８月</t>
  </si>
  <si>
    <t>平成22年
９月</t>
  </si>
  <si>
    <t>削減</t>
  </si>
  <si>
    <t>・一部照明をＬＥＤに切り替えます。</t>
  </si>
  <si>
    <t>・遮熱シート、ブラインドを活用します。</t>
  </si>
  <si>
    <t>・エアコンを設定を２８度にします（昨年ピーク時マイナス２度）</t>
  </si>
  <si>
    <t>昨年夏季の実績値</t>
  </si>
  <si>
    <t>●節電行動宣言</t>
  </si>
  <si>
    <t>蛍光灯（執務室）</t>
  </si>
  <si>
    <t>蛍光灯（作業場）</t>
  </si>
  <si>
    <t>①小計</t>
  </si>
  <si>
    <t>②小計</t>
  </si>
  <si>
    <t>③小計</t>
  </si>
  <si>
    <t>④小計</t>
  </si>
  <si>
    <t>冷房（執務室）</t>
  </si>
  <si>
    <t>冷房（作業場）</t>
  </si>
  <si>
    <t>●●装置</t>
  </si>
  <si>
    <t>温冷水機</t>
  </si>
  <si>
    <t>×</t>
  </si>
  <si>
    <t>＝</t>
  </si>
  <si>
    <t>×</t>
  </si>
  <si>
    <t>＝</t>
  </si>
  <si>
    <t>×</t>
  </si>
  <si>
    <t>＝</t>
  </si>
  <si>
    <t>×</t>
  </si>
  <si>
    <t>＝</t>
  </si>
  <si>
    <t>×</t>
  </si>
  <si>
    <t>＝</t>
  </si>
  <si>
    <t>●ピーク電力と削減目標</t>
  </si>
  <si>
    <t>ｋW</t>
  </si>
  <si>
    <t>▲▲装置</t>
  </si>
  <si>
    <t>ＬＥＤの設置</t>
  </si>
  <si>
    <t>設定温度を昨年の２６度から２８度に上げることで、１台あたり80Ｗ削減</t>
  </si>
  <si>
    <t>同上</t>
  </si>
  <si>
    <t>ピーク時に●●装置２台を停止させる</t>
  </si>
  <si>
    <t>温冷水機を停止</t>
  </si>
  <si>
    <t>・ピーク時において、●●装置を１０台中２台停止させます。</t>
  </si>
  <si>
    <t>・ピーク時において、▲▲装置を３台中１台停止させます。</t>
  </si>
  <si>
    <t>××装置</t>
  </si>
  <si>
    <t>平常時使用電力</t>
  </si>
  <si>
    <t>kW</t>
  </si>
  <si>
    <t>kW</t>
  </si>
  <si>
    <t>①昨夏の使用最大電力</t>
  </si>
  <si>
    <t>③今夏の使用最大電力目標値（①-②）</t>
  </si>
  <si>
    <t>蛍光灯をＬＥＤに取り替えることで、１本あたり20Ｗ削減</t>
  </si>
  <si>
    <t>ピーク時に▲▲装置１台を停止させる</t>
  </si>
  <si>
    <t>節電効果</t>
  </si>
  <si>
    <t>②今夏のピーク電力からの削減目標値（節電効果）</t>
  </si>
  <si>
    <t>④今夏のピーク電力からの削減目標値（節電効果）</t>
  </si>
  <si>
    <t>節電効果(kW)</t>
  </si>
  <si>
    <t>節電効果</t>
  </si>
  <si>
    <t>①節電効果小計</t>
  </si>
  <si>
    <t>②節電効果小計</t>
  </si>
  <si>
    <t>③節電効果小計</t>
  </si>
  <si>
    <t>④節電効果小計</t>
  </si>
  <si>
    <t>空調（クリーンルーム）</t>
  </si>
  <si>
    <t>電力(kW)</t>
  </si>
  <si>
    <t>ＰＣ（執務室）</t>
  </si>
  <si>
    <t>ＰＣ（設計用）</t>
  </si>
  <si>
    <t>ＦＡＸ</t>
  </si>
  <si>
    <t>㈱相模原××工業</t>
  </si>
  <si>
    <t>総務部長　相模原　太郎</t>
  </si>
  <si>
    <t>契約電力</t>
  </si>
  <si>
    <r>
      <t>⑤今夏の使用最大電力目標値（①-④</t>
    </r>
    <r>
      <rPr>
        <b/>
        <sz val="10"/>
        <rFont val="ＭＳ Ｐゴシック"/>
        <family val="3"/>
      </rPr>
      <t>）（契約電力変更推奨値）</t>
    </r>
  </si>
  <si>
    <t>①節電割合</t>
  </si>
  <si>
    <t>②節電割合</t>
  </si>
  <si>
    <t>③節電割合</t>
  </si>
  <si>
    <t>④節電割合</t>
  </si>
  <si>
    <t>節電支援フォーマットの活用方法</t>
  </si>
  <si>
    <t>①節電行動宣言書</t>
  </si>
  <si>
    <t>・</t>
  </si>
  <si>
    <t>・安全上問題がない職員は「ポロシャツ」勤務とします。</t>
  </si>
  <si>
    <t>・残業をする部屋を集約させます</t>
  </si>
  <si>
    <t>・温冷水機を１台停止させます。</t>
  </si>
  <si>
    <t>③使用電力確認シート</t>
  </si>
  <si>
    <t>蛍光灯</t>
  </si>
  <si>
    <t>デスクトップＰＣ</t>
  </si>
  <si>
    <t>ノートＰＣ</t>
  </si>
  <si>
    <t>液晶ＴＶ</t>
  </si>
  <si>
    <t>扇風機</t>
  </si>
  <si>
    <r>
      <t>複合機</t>
    </r>
    <r>
      <rPr>
        <sz val="8"/>
        <rFont val="ＭＳ Ｐゴシック"/>
        <family val="3"/>
      </rPr>
      <t>（コピー・プリンター等）</t>
    </r>
  </si>
  <si>
    <t>当社は照明設備の間引き、一部ＬＥＤに切り替えをおこない、稼働時間についても節減を図ります。
空調については扇風機を併用することで、２８度設定を徹底します。
クールビズの徹底をおこない、センスのよいクールビズを率先しておこなった職員を、「クールビズ大将」として毎月表彰します。
具体的には下記アクションにより、昨年ピーク時よりも５６.１kw減の「１７％」カットを目指します。</t>
  </si>
  <si>
    <t>②節電効果積算シート</t>
  </si>
  <si>
    <t>オフィス用プリンター</t>
  </si>
  <si>
    <t>約５００～１５００Ｗ</t>
  </si>
  <si>
    <t>約１０００～１５００Ｗ</t>
  </si>
  <si>
    <t>約２０～４０Ｗ</t>
  </si>
  <si>
    <t>ＬＥＤ</t>
  </si>
  <si>
    <t>約１０～２０Ｗ</t>
  </si>
  <si>
    <t>約１００～２００Ｗ</t>
  </si>
  <si>
    <t>約５０～１００Ｗ</t>
  </si>
  <si>
    <t>温水洗浄便座</t>
  </si>
  <si>
    <t>約３００～７００Ｗ</t>
  </si>
  <si>
    <t>ルームエアコン</t>
  </si>
  <si>
    <t>約３０～５０Ｗ</t>
  </si>
  <si>
    <t>約５００～１０００Ｗ</t>
  </si>
  <si>
    <t>約１００～１５０Ｗ</t>
  </si>
  <si>
    <t>●主な電気製品の消費電力（参考値）</t>
  </si>
  <si>
    <t>冷温水機</t>
  </si>
  <si>
    <t>②節電効果積算シート</t>
  </si>
  <si>
    <r>
      <t xml:space="preserve">・節電にあたって、自社の具体的なアクションを考え、節電行動宣言を記載してください（水色のセルに入力してください）。
</t>
    </r>
    <r>
      <rPr>
        <sz val="11"/>
        <rFont val="ＭＳ Ｐゴシック"/>
        <family val="0"/>
      </rPr>
      <t xml:space="preserve">
・昨年夏季の実績値を入力すると、今年度の政府目標（１５％減）数値が自動計算されます。
・「具体的なアクション」による節電効果の算出は、以下の「②節電効果積算シート」をご活用ください。</t>
    </r>
  </si>
  <si>
    <r>
      <t>・上記「①節電行動宣言書」の「具体的なアクション」及び「節電効果」を算出するために、「②節電効果積算シート」をご活用ください（水色のセルに入力してください）。</t>
    </r>
    <r>
      <rPr>
        <sz val="11"/>
        <rFont val="ＭＳ Ｐゴシック"/>
        <family val="0"/>
      </rPr>
      <t xml:space="preserve">
・照明や電気製品の消費電力は、各機器の表示やカタログ（取扱説明書）等で確認できます。ご不明な場合には、以下の「●主な電気製品の消費電力（参考値）」などを参考に大まかな数値を入力してください。</t>
    </r>
  </si>
  <si>
    <r>
      <t>・平常時にどういった設備の電力を、どのくらい使用しているかを把握するために、「③使用電力確認シート」をご活用ください（水色のセルに入力してください）。</t>
    </r>
    <r>
      <rPr>
        <sz val="11"/>
        <rFont val="ＭＳ Ｐゴシック"/>
        <family val="0"/>
      </rPr>
      <t xml:space="preserve">
・効果的な節電、ピークカット、広域停電回避のためには、平常時の電力を把握しておくことが重要です。上記「①節電行動宣言書」「②節電効果積算シート」の作成の前に「③使用電力確認シート」を作成し、できるだけ平常時の電力の把握に努めましょう。</t>
    </r>
  </si>
  <si>
    <t>【注意点等】
※使いにくい点等ありましたら、適宜フォーマットを変更していただき、ご活用ください。
※方策により効果が重複するものもあり、また、条件によって数値は異なるため、当該フォーマットの計算結果が実際の削減量と一致しないことがあります。あくまで目安とお考えください。
※上記「●主な電気製品の消費電力（参考値）」及び記載例の数値はあくまで参考です（大きさや年式等によって異なります）。それぞれの正確な数値の把握が困難な場合は、おおむねの数値での策定してください（設備の立ち上げ時など、状況によって数値は大きく変動する場合があります）。
※節電を意識しすぎるあまり、保健衛生上、安全上及び管理上不適切なものとならないようご注意ください。</t>
  </si>
  <si>
    <t>蛍光灯を間引き（40本削減）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</si>
</sst>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20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DotDot"/>
      <right>
        <color indexed="63"/>
      </right>
      <top style="dashDotDot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0" fillId="0" borderId="2" xfId="16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Alignment="1">
      <alignment vertical="center"/>
    </xf>
    <xf numFmtId="58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16" applyAlignment="1">
      <alignment vertical="center"/>
    </xf>
    <xf numFmtId="38" fontId="0" fillId="0" borderId="5" xfId="16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2" xfId="16" applyBorder="1" applyAlignment="1">
      <alignment vertical="center"/>
    </xf>
    <xf numFmtId="38" fontId="6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5" xfId="16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11" fillId="0" borderId="0" xfId="0" applyNumberFormat="1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0" fillId="0" borderId="5" xfId="16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177" fontId="11" fillId="2" borderId="18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8" fontId="10" fillId="2" borderId="15" xfId="16" applyNumberFormat="1" applyFont="1" applyFill="1" applyBorder="1" applyAlignment="1">
      <alignment vertical="center"/>
    </xf>
    <xf numFmtId="177" fontId="10" fillId="2" borderId="15" xfId="0" applyNumberFormat="1" applyFont="1" applyFill="1" applyBorder="1" applyAlignment="1">
      <alignment vertical="center"/>
    </xf>
    <xf numFmtId="9" fontId="10" fillId="2" borderId="15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38" fontId="0" fillId="0" borderId="6" xfId="16" applyFont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38" fontId="0" fillId="0" borderId="2" xfId="16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38" fontId="7" fillId="3" borderId="15" xfId="16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38" fontId="0" fillId="3" borderId="10" xfId="16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38" fontId="0" fillId="3" borderId="8" xfId="16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38" fontId="0" fillId="3" borderId="9" xfId="16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38" fontId="0" fillId="3" borderId="10" xfId="16" applyFill="1" applyBorder="1" applyAlignment="1">
      <alignment vertical="center"/>
    </xf>
    <xf numFmtId="38" fontId="0" fillId="3" borderId="8" xfId="16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38" fontId="0" fillId="3" borderId="12" xfId="16" applyFill="1" applyBorder="1" applyAlignment="1">
      <alignment vertical="center"/>
    </xf>
    <xf numFmtId="38" fontId="0" fillId="3" borderId="9" xfId="16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3" borderId="42" xfId="0" applyFont="1" applyFill="1" applyBorder="1" applyAlignment="1">
      <alignment vertical="center"/>
    </xf>
    <xf numFmtId="38" fontId="0" fillId="3" borderId="11" xfId="16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38" fontId="0" fillId="0" borderId="0" xfId="16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58" fontId="0" fillId="0" borderId="4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16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7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58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73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2"/>
    </sheetView>
  </sheetViews>
  <sheetFormatPr defaultColWidth="9.00390625" defaultRowHeight="13.5"/>
  <cols>
    <col min="2" max="2" width="11.00390625" style="0" customWidth="1"/>
  </cols>
  <sheetData>
    <row r="1" spans="1:9" ht="13.5">
      <c r="A1" s="206" t="s">
        <v>93</v>
      </c>
      <c r="B1" s="207"/>
      <c r="C1" s="207"/>
      <c r="D1" s="207"/>
      <c r="E1" s="207"/>
      <c r="F1" s="207"/>
      <c r="G1" s="207"/>
      <c r="H1" s="207"/>
      <c r="I1" s="207"/>
    </row>
    <row r="2" spans="1:9" ht="13.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2.75" customHeight="1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2.75" customHeight="1">
      <c r="A4" s="95"/>
      <c r="B4" s="95"/>
      <c r="C4" s="95"/>
      <c r="D4" s="95"/>
      <c r="E4" s="95"/>
      <c r="F4" s="95"/>
      <c r="G4" s="95"/>
      <c r="H4" s="95"/>
      <c r="I4" s="95"/>
    </row>
    <row r="5" ht="18" thickBot="1">
      <c r="A5" s="42" t="s">
        <v>94</v>
      </c>
    </row>
    <row r="6" spans="1:9" ht="14.25" thickTop="1">
      <c r="A6" s="192" t="s">
        <v>125</v>
      </c>
      <c r="B6" s="175"/>
      <c r="C6" s="175"/>
      <c r="D6" s="175"/>
      <c r="E6" s="175"/>
      <c r="F6" s="175"/>
      <c r="G6" s="175"/>
      <c r="H6" s="175"/>
      <c r="I6" s="176"/>
    </row>
    <row r="7" spans="1:9" ht="13.5">
      <c r="A7" s="177"/>
      <c r="B7" s="178"/>
      <c r="C7" s="178"/>
      <c r="D7" s="178"/>
      <c r="E7" s="178"/>
      <c r="F7" s="178"/>
      <c r="G7" s="178"/>
      <c r="H7" s="178"/>
      <c r="I7" s="179"/>
    </row>
    <row r="8" spans="1:9" ht="13.5">
      <c r="A8" s="177"/>
      <c r="B8" s="178"/>
      <c r="C8" s="178"/>
      <c r="D8" s="178"/>
      <c r="E8" s="178"/>
      <c r="F8" s="178"/>
      <c r="G8" s="178"/>
      <c r="H8" s="178"/>
      <c r="I8" s="179"/>
    </row>
    <row r="9" spans="1:9" ht="13.5">
      <c r="A9" s="177"/>
      <c r="B9" s="178"/>
      <c r="C9" s="178"/>
      <c r="D9" s="178"/>
      <c r="E9" s="178"/>
      <c r="F9" s="178"/>
      <c r="G9" s="178"/>
      <c r="H9" s="178"/>
      <c r="I9" s="179"/>
    </row>
    <row r="10" spans="1:9" ht="13.5">
      <c r="A10" s="177"/>
      <c r="B10" s="178"/>
      <c r="C10" s="178"/>
      <c r="D10" s="178"/>
      <c r="E10" s="178"/>
      <c r="F10" s="178"/>
      <c r="G10" s="178"/>
      <c r="H10" s="178"/>
      <c r="I10" s="179"/>
    </row>
    <row r="11" spans="1:9" ht="13.5">
      <c r="A11" s="177"/>
      <c r="B11" s="178"/>
      <c r="C11" s="178"/>
      <c r="D11" s="178"/>
      <c r="E11" s="178"/>
      <c r="F11" s="178"/>
      <c r="G11" s="178"/>
      <c r="H11" s="178"/>
      <c r="I11" s="179"/>
    </row>
    <row r="12" spans="1:9" ht="14.25" thickBot="1">
      <c r="A12" s="180"/>
      <c r="B12" s="181"/>
      <c r="C12" s="181"/>
      <c r="D12" s="181"/>
      <c r="E12" s="181"/>
      <c r="F12" s="181"/>
      <c r="G12" s="181"/>
      <c r="H12" s="181"/>
      <c r="I12" s="182"/>
    </row>
    <row r="13" ht="14.25" thickTop="1"/>
    <row r="15" ht="18" thickBot="1">
      <c r="A15" s="42" t="s">
        <v>124</v>
      </c>
    </row>
    <row r="16" spans="1:9" ht="14.25" thickTop="1">
      <c r="A16" s="192" t="s">
        <v>126</v>
      </c>
      <c r="B16" s="175"/>
      <c r="C16" s="175"/>
      <c r="D16" s="175"/>
      <c r="E16" s="175"/>
      <c r="F16" s="175"/>
      <c r="G16" s="175"/>
      <c r="H16" s="175"/>
      <c r="I16" s="176"/>
    </row>
    <row r="17" spans="1:9" ht="13.5">
      <c r="A17" s="177"/>
      <c r="B17" s="178"/>
      <c r="C17" s="178"/>
      <c r="D17" s="178"/>
      <c r="E17" s="178"/>
      <c r="F17" s="178"/>
      <c r="G17" s="178"/>
      <c r="H17" s="178"/>
      <c r="I17" s="179"/>
    </row>
    <row r="18" spans="1:9" ht="13.5">
      <c r="A18" s="177"/>
      <c r="B18" s="178"/>
      <c r="C18" s="178"/>
      <c r="D18" s="178"/>
      <c r="E18" s="178"/>
      <c r="F18" s="178"/>
      <c r="G18" s="178"/>
      <c r="H18" s="178"/>
      <c r="I18" s="179"/>
    </row>
    <row r="19" spans="1:9" ht="13.5">
      <c r="A19" s="177"/>
      <c r="B19" s="178"/>
      <c r="C19" s="178"/>
      <c r="D19" s="178"/>
      <c r="E19" s="178"/>
      <c r="F19" s="178"/>
      <c r="G19" s="178"/>
      <c r="H19" s="178"/>
      <c r="I19" s="179"/>
    </row>
    <row r="20" spans="1:9" ht="13.5">
      <c r="A20" s="177"/>
      <c r="B20" s="178"/>
      <c r="C20" s="178"/>
      <c r="D20" s="178"/>
      <c r="E20" s="178"/>
      <c r="F20" s="178"/>
      <c r="G20" s="178"/>
      <c r="H20" s="178"/>
      <c r="I20" s="179"/>
    </row>
    <row r="21" spans="1:9" ht="13.5">
      <c r="A21" s="177"/>
      <c r="B21" s="178"/>
      <c r="C21" s="178"/>
      <c r="D21" s="178"/>
      <c r="E21" s="178"/>
      <c r="F21" s="178"/>
      <c r="G21" s="178"/>
      <c r="H21" s="178"/>
      <c r="I21" s="179"/>
    </row>
    <row r="22" spans="1:9" ht="14.25" thickBot="1">
      <c r="A22" s="180"/>
      <c r="B22" s="181"/>
      <c r="C22" s="181"/>
      <c r="D22" s="181"/>
      <c r="E22" s="181"/>
      <c r="F22" s="181"/>
      <c r="G22" s="181"/>
      <c r="H22" s="181"/>
      <c r="I22" s="182"/>
    </row>
    <row r="23" ht="14.25" thickTop="1"/>
    <row r="25" ht="14.25" thickBot="1">
      <c r="A25" t="s">
        <v>122</v>
      </c>
    </row>
    <row r="26" spans="1:5" ht="13.5">
      <c r="A26" s="208" t="s">
        <v>118</v>
      </c>
      <c r="B26" s="209"/>
      <c r="C26" s="212" t="s">
        <v>120</v>
      </c>
      <c r="D26" s="213"/>
      <c r="E26" s="214"/>
    </row>
    <row r="27" spans="1:5" ht="13.5">
      <c r="A27" s="210" t="s">
        <v>104</v>
      </c>
      <c r="B27" s="211"/>
      <c r="C27" s="186" t="s">
        <v>119</v>
      </c>
      <c r="D27" s="187"/>
      <c r="E27" s="188"/>
    </row>
    <row r="28" spans="1:5" ht="13.5">
      <c r="A28" s="184" t="s">
        <v>100</v>
      </c>
      <c r="B28" s="185"/>
      <c r="C28" s="186" t="s">
        <v>111</v>
      </c>
      <c r="D28" s="187"/>
      <c r="E28" s="188"/>
    </row>
    <row r="29" spans="1:5" ht="13.5">
      <c r="A29" s="210" t="s">
        <v>112</v>
      </c>
      <c r="B29" s="211"/>
      <c r="C29" s="186" t="s">
        <v>113</v>
      </c>
      <c r="D29" s="215"/>
      <c r="E29" s="188"/>
    </row>
    <row r="30" spans="1:5" ht="13.5">
      <c r="A30" s="184" t="s">
        <v>101</v>
      </c>
      <c r="B30" s="185"/>
      <c r="C30" s="186" t="s">
        <v>114</v>
      </c>
      <c r="D30" s="187"/>
      <c r="E30" s="188"/>
    </row>
    <row r="31" spans="1:5" ht="13.5">
      <c r="A31" s="184" t="s">
        <v>102</v>
      </c>
      <c r="B31" s="185"/>
      <c r="C31" s="189" t="s">
        <v>115</v>
      </c>
      <c r="D31" s="190"/>
      <c r="E31" s="191"/>
    </row>
    <row r="32" spans="1:5" ht="13.5">
      <c r="A32" s="184" t="s">
        <v>108</v>
      </c>
      <c r="B32" s="185"/>
      <c r="C32" s="186" t="s">
        <v>109</v>
      </c>
      <c r="D32" s="187"/>
      <c r="E32" s="188"/>
    </row>
    <row r="33" spans="1:5" ht="13.5">
      <c r="A33" s="184" t="s">
        <v>105</v>
      </c>
      <c r="B33" s="185"/>
      <c r="C33" s="186" t="s">
        <v>110</v>
      </c>
      <c r="D33" s="187"/>
      <c r="E33" s="188"/>
    </row>
    <row r="34" spans="1:5" ht="13.5">
      <c r="A34" s="184" t="s">
        <v>103</v>
      </c>
      <c r="B34" s="185"/>
      <c r="C34" s="186" t="s">
        <v>121</v>
      </c>
      <c r="D34" s="187"/>
      <c r="E34" s="188"/>
    </row>
    <row r="35" spans="1:5" ht="14.25" thickBot="1">
      <c r="A35" s="201" t="s">
        <v>116</v>
      </c>
      <c r="B35" s="202"/>
      <c r="C35" s="203" t="s">
        <v>117</v>
      </c>
      <c r="D35" s="204"/>
      <c r="E35" s="205"/>
    </row>
    <row r="38" ht="18" thickBot="1">
      <c r="A38" s="42" t="s">
        <v>99</v>
      </c>
    </row>
    <row r="39" spans="1:9" ht="14.25" thickTop="1">
      <c r="A39" s="192" t="s">
        <v>127</v>
      </c>
      <c r="B39" s="175"/>
      <c r="C39" s="175"/>
      <c r="D39" s="175"/>
      <c r="E39" s="175"/>
      <c r="F39" s="175"/>
      <c r="G39" s="175"/>
      <c r="H39" s="175"/>
      <c r="I39" s="176"/>
    </row>
    <row r="40" spans="1:9" ht="13.5">
      <c r="A40" s="177"/>
      <c r="B40" s="178"/>
      <c r="C40" s="178"/>
      <c r="D40" s="178"/>
      <c r="E40" s="178"/>
      <c r="F40" s="178"/>
      <c r="G40" s="178"/>
      <c r="H40" s="178"/>
      <c r="I40" s="179"/>
    </row>
    <row r="41" spans="1:9" ht="13.5">
      <c r="A41" s="177"/>
      <c r="B41" s="178"/>
      <c r="C41" s="178"/>
      <c r="D41" s="178"/>
      <c r="E41" s="178"/>
      <c r="F41" s="178"/>
      <c r="G41" s="178"/>
      <c r="H41" s="178"/>
      <c r="I41" s="179"/>
    </row>
    <row r="42" spans="1:9" ht="13.5">
      <c r="A42" s="177"/>
      <c r="B42" s="178"/>
      <c r="C42" s="178"/>
      <c r="D42" s="178"/>
      <c r="E42" s="178"/>
      <c r="F42" s="178"/>
      <c r="G42" s="178"/>
      <c r="H42" s="178"/>
      <c r="I42" s="179"/>
    </row>
    <row r="43" spans="1:9" ht="13.5">
      <c r="A43" s="177"/>
      <c r="B43" s="178"/>
      <c r="C43" s="178"/>
      <c r="D43" s="178"/>
      <c r="E43" s="178"/>
      <c r="F43" s="178"/>
      <c r="G43" s="178"/>
      <c r="H43" s="178"/>
      <c r="I43" s="179"/>
    </row>
    <row r="44" spans="1:9" ht="13.5">
      <c r="A44" s="177"/>
      <c r="B44" s="178"/>
      <c r="C44" s="178"/>
      <c r="D44" s="178"/>
      <c r="E44" s="178"/>
      <c r="F44" s="178"/>
      <c r="G44" s="178"/>
      <c r="H44" s="178"/>
      <c r="I44" s="179"/>
    </row>
    <row r="45" spans="1:9" ht="14.25" thickBot="1">
      <c r="A45" s="180"/>
      <c r="B45" s="181"/>
      <c r="C45" s="181"/>
      <c r="D45" s="181"/>
      <c r="E45" s="181"/>
      <c r="F45" s="181"/>
      <c r="G45" s="181"/>
      <c r="H45" s="181"/>
      <c r="I45" s="182"/>
    </row>
    <row r="46" ht="14.25" thickTop="1"/>
    <row r="47" spans="1:9" ht="13.5">
      <c r="A47" s="183" t="s">
        <v>128</v>
      </c>
      <c r="B47" s="173"/>
      <c r="C47" s="173"/>
      <c r="D47" s="173"/>
      <c r="E47" s="173"/>
      <c r="F47" s="173"/>
      <c r="G47" s="173"/>
      <c r="H47" s="173"/>
      <c r="I47" s="174"/>
    </row>
    <row r="48" spans="1:9" ht="13.5">
      <c r="A48" s="193"/>
      <c r="B48" s="178"/>
      <c r="C48" s="178"/>
      <c r="D48" s="178"/>
      <c r="E48" s="178"/>
      <c r="F48" s="178"/>
      <c r="G48" s="178"/>
      <c r="H48" s="178"/>
      <c r="I48" s="194"/>
    </row>
    <row r="49" spans="1:9" ht="13.5">
      <c r="A49" s="193"/>
      <c r="B49" s="178"/>
      <c r="C49" s="178"/>
      <c r="D49" s="178"/>
      <c r="E49" s="178"/>
      <c r="F49" s="178"/>
      <c r="G49" s="178"/>
      <c r="H49" s="178"/>
      <c r="I49" s="194"/>
    </row>
    <row r="50" spans="1:9" ht="13.5">
      <c r="A50" s="195"/>
      <c r="B50" s="196"/>
      <c r="C50" s="196"/>
      <c r="D50" s="196"/>
      <c r="E50" s="196"/>
      <c r="F50" s="196"/>
      <c r="G50" s="196"/>
      <c r="H50" s="196"/>
      <c r="I50" s="197"/>
    </row>
    <row r="51" spans="1:9" ht="13.5">
      <c r="A51" s="195"/>
      <c r="B51" s="196"/>
      <c r="C51" s="196"/>
      <c r="D51" s="196"/>
      <c r="E51" s="196"/>
      <c r="F51" s="196"/>
      <c r="G51" s="196"/>
      <c r="H51" s="196"/>
      <c r="I51" s="197"/>
    </row>
    <row r="52" spans="1:9" ht="13.5">
      <c r="A52" s="195"/>
      <c r="B52" s="196"/>
      <c r="C52" s="196"/>
      <c r="D52" s="196"/>
      <c r="E52" s="196"/>
      <c r="F52" s="196"/>
      <c r="G52" s="196"/>
      <c r="H52" s="196"/>
      <c r="I52" s="197"/>
    </row>
    <row r="53" spans="1:9" ht="13.5">
      <c r="A53" s="195"/>
      <c r="B53" s="196"/>
      <c r="C53" s="196"/>
      <c r="D53" s="196"/>
      <c r="E53" s="196"/>
      <c r="F53" s="196"/>
      <c r="G53" s="196"/>
      <c r="H53" s="196"/>
      <c r="I53" s="197"/>
    </row>
    <row r="54" spans="1:9" ht="13.5">
      <c r="A54" s="195"/>
      <c r="B54" s="196"/>
      <c r="C54" s="196"/>
      <c r="D54" s="196"/>
      <c r="E54" s="196"/>
      <c r="F54" s="196"/>
      <c r="G54" s="196"/>
      <c r="H54" s="196"/>
      <c r="I54" s="197"/>
    </row>
    <row r="55" spans="1:9" ht="15" customHeight="1">
      <c r="A55" s="198"/>
      <c r="B55" s="199"/>
      <c r="C55" s="199"/>
      <c r="D55" s="199"/>
      <c r="E55" s="199"/>
      <c r="F55" s="199"/>
      <c r="G55" s="199"/>
      <c r="H55" s="199"/>
      <c r="I55" s="200"/>
    </row>
    <row r="58" ht="13.5">
      <c r="A58" s="67"/>
    </row>
  </sheetData>
  <mergeCells count="25">
    <mergeCell ref="A29:B29"/>
    <mergeCell ref="C29:E29"/>
    <mergeCell ref="A27:B27"/>
    <mergeCell ref="C26:E26"/>
    <mergeCell ref="C27:E27"/>
    <mergeCell ref="C28:E28"/>
    <mergeCell ref="A1:I2"/>
    <mergeCell ref="A6:I12"/>
    <mergeCell ref="A16:I22"/>
    <mergeCell ref="C34:E34"/>
    <mergeCell ref="A26:B26"/>
    <mergeCell ref="A28:B28"/>
    <mergeCell ref="A30:B30"/>
    <mergeCell ref="A31:B31"/>
    <mergeCell ref="A32:B32"/>
    <mergeCell ref="A33:B33"/>
    <mergeCell ref="A39:I45"/>
    <mergeCell ref="A47:I55"/>
    <mergeCell ref="A35:B35"/>
    <mergeCell ref="C35:E35"/>
    <mergeCell ref="A34:B34"/>
    <mergeCell ref="C30:E30"/>
    <mergeCell ref="C31:E31"/>
    <mergeCell ref="C32:E32"/>
    <mergeCell ref="C33:E3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&amp;L&amp;10相模原市・節電支援フォーマット　活用方法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F20" sqref="F20"/>
    </sheetView>
  </sheetViews>
  <sheetFormatPr defaultColWidth="9.00390625" defaultRowHeight="13.5"/>
  <cols>
    <col min="4" max="4" width="12.50390625" style="0" customWidth="1"/>
    <col min="6" max="6" width="11.50390625" style="0" customWidth="1"/>
    <col min="7" max="7" width="9.00390625" style="10" customWidth="1"/>
    <col min="8" max="8" width="7.00390625" style="0" customWidth="1"/>
    <col min="9" max="10" width="7.125" style="0" customWidth="1"/>
  </cols>
  <sheetData>
    <row r="1" spans="7:10" ht="18.75" customHeight="1" thickBot="1">
      <c r="G1" s="9" t="s">
        <v>2</v>
      </c>
      <c r="H1" s="216">
        <v>40695</v>
      </c>
      <c r="I1" s="217"/>
      <c r="J1" s="218"/>
    </row>
    <row r="2" spans="1:10" ht="21" customHeight="1">
      <c r="A2" s="207" t="s">
        <v>94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7.5" customHeight="1" thickBot="1">
      <c r="A3" s="40"/>
      <c r="G3" s="32"/>
      <c r="H3" s="41"/>
      <c r="I3" s="7"/>
      <c r="J3" s="7"/>
    </row>
    <row r="4" spans="1:6" ht="22.5" customHeight="1">
      <c r="A4" s="75" t="s">
        <v>1</v>
      </c>
      <c r="B4" s="225" t="s">
        <v>85</v>
      </c>
      <c r="C4" s="225"/>
      <c r="D4" s="225"/>
      <c r="E4" s="225"/>
      <c r="F4" s="226"/>
    </row>
    <row r="5" spans="1:9" ht="23.25" customHeight="1" thickBot="1">
      <c r="A5" s="76" t="s">
        <v>0</v>
      </c>
      <c r="B5" s="227" t="s">
        <v>86</v>
      </c>
      <c r="C5" s="227"/>
      <c r="D5" s="227"/>
      <c r="E5" s="227"/>
      <c r="F5" s="228"/>
      <c r="I5" s="13"/>
    </row>
    <row r="6" spans="1:9" ht="10.5" customHeight="1">
      <c r="A6" s="14"/>
      <c r="B6" s="7"/>
      <c r="C6" s="7"/>
      <c r="D6" s="7"/>
      <c r="E6" s="7"/>
      <c r="F6" s="7"/>
      <c r="I6" s="13"/>
    </row>
    <row r="7" ht="18" thickBot="1">
      <c r="A7" s="42" t="s">
        <v>32</v>
      </c>
    </row>
    <row r="8" spans="1:10" ht="8.25" customHeight="1">
      <c r="A8" s="236" t="s">
        <v>106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13.5" customHeight="1">
      <c r="A9" s="239"/>
      <c r="B9" s="240"/>
      <c r="C9" s="240"/>
      <c r="D9" s="240"/>
      <c r="E9" s="240"/>
      <c r="F9" s="240"/>
      <c r="G9" s="240"/>
      <c r="H9" s="240"/>
      <c r="I9" s="240"/>
      <c r="J9" s="241"/>
    </row>
    <row r="10" spans="1:10" ht="13.5" customHeight="1">
      <c r="A10" s="239"/>
      <c r="B10" s="240"/>
      <c r="C10" s="240"/>
      <c r="D10" s="240"/>
      <c r="E10" s="240"/>
      <c r="F10" s="240"/>
      <c r="G10" s="240"/>
      <c r="H10" s="240"/>
      <c r="I10" s="240"/>
      <c r="J10" s="241"/>
    </row>
    <row r="11" spans="1:10" ht="13.5" customHeight="1">
      <c r="A11" s="239"/>
      <c r="B11" s="240"/>
      <c r="C11" s="240"/>
      <c r="D11" s="240"/>
      <c r="E11" s="240"/>
      <c r="F11" s="240"/>
      <c r="G11" s="240"/>
      <c r="H11" s="240"/>
      <c r="I11" s="240"/>
      <c r="J11" s="241"/>
    </row>
    <row r="12" spans="1:10" ht="13.5" customHeight="1">
      <c r="A12" s="239"/>
      <c r="B12" s="240"/>
      <c r="C12" s="240"/>
      <c r="D12" s="240"/>
      <c r="E12" s="240"/>
      <c r="F12" s="240"/>
      <c r="G12" s="240"/>
      <c r="H12" s="240"/>
      <c r="I12" s="240"/>
      <c r="J12" s="241"/>
    </row>
    <row r="13" spans="1:10" ht="13.5" customHeight="1">
      <c r="A13" s="239"/>
      <c r="B13" s="240"/>
      <c r="C13" s="240"/>
      <c r="D13" s="240"/>
      <c r="E13" s="240"/>
      <c r="F13" s="240"/>
      <c r="G13" s="240"/>
      <c r="H13" s="240"/>
      <c r="I13" s="240"/>
      <c r="J13" s="241"/>
    </row>
    <row r="14" spans="1:10" ht="13.5" customHeight="1" thickBot="1">
      <c r="A14" s="242"/>
      <c r="B14" s="243"/>
      <c r="C14" s="243"/>
      <c r="D14" s="243"/>
      <c r="E14" s="243"/>
      <c r="F14" s="243"/>
      <c r="G14" s="243"/>
      <c r="H14" s="243"/>
      <c r="I14" s="243"/>
      <c r="J14" s="244"/>
    </row>
    <row r="15" spans="1:10" ht="10.5" customHeight="1" thickBot="1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6.5" customHeight="1" thickBot="1">
      <c r="A16" s="247" t="s">
        <v>53</v>
      </c>
      <c r="B16" s="248"/>
      <c r="C16" s="248"/>
      <c r="D16" s="248"/>
      <c r="E16" s="248"/>
      <c r="F16" s="248"/>
      <c r="H16" s="231" t="s">
        <v>31</v>
      </c>
      <c r="I16" s="232"/>
      <c r="J16" s="233"/>
    </row>
    <row r="17" spans="1:10" ht="27" customHeight="1" thickBot="1">
      <c r="A17" s="249"/>
      <c r="B17" s="249"/>
      <c r="C17" s="4"/>
      <c r="D17" s="4"/>
      <c r="E17" s="7"/>
      <c r="F17" s="7"/>
      <c r="H17" s="34" t="s">
        <v>24</v>
      </c>
      <c r="I17" s="36" t="s">
        <v>25</v>
      </c>
      <c r="J17" s="35" t="s">
        <v>26</v>
      </c>
    </row>
    <row r="18" spans="1:10" ht="29.25" customHeight="1" thickBot="1">
      <c r="A18" s="245" t="s">
        <v>67</v>
      </c>
      <c r="B18" s="246"/>
      <c r="C18" s="246"/>
      <c r="D18" s="246"/>
      <c r="E18" s="246"/>
      <c r="F18" s="100">
        <f>MAX(H18:J18)</f>
        <v>330</v>
      </c>
      <c r="G18" s="33" t="s">
        <v>22</v>
      </c>
      <c r="H18" s="117">
        <v>290</v>
      </c>
      <c r="I18" s="118">
        <v>330</v>
      </c>
      <c r="J18" s="119">
        <v>310</v>
      </c>
    </row>
    <row r="19" spans="1:7" ht="18.75" customHeight="1" thickBot="1">
      <c r="A19" s="7"/>
      <c r="B19" s="7"/>
      <c r="C19" s="7"/>
      <c r="D19" s="7"/>
      <c r="E19" s="105" t="s">
        <v>87</v>
      </c>
      <c r="F19" s="120">
        <v>350</v>
      </c>
      <c r="G19" s="29" t="s">
        <v>54</v>
      </c>
    </row>
    <row r="20" spans="1:7" ht="29.25" customHeight="1" thickBot="1">
      <c r="A20" s="77" t="s">
        <v>19</v>
      </c>
      <c r="B20" s="102">
        <v>0.15</v>
      </c>
      <c r="C20" s="78" t="s">
        <v>27</v>
      </c>
      <c r="D20" s="8"/>
      <c r="E20" s="27"/>
      <c r="F20" s="28"/>
      <c r="G20" s="30"/>
    </row>
    <row r="21" spans="1:7" ht="29.25" customHeight="1" thickBot="1">
      <c r="A21" s="245" t="s">
        <v>72</v>
      </c>
      <c r="B21" s="246"/>
      <c r="C21" s="246"/>
      <c r="D21" s="246"/>
      <c r="E21" s="246"/>
      <c r="F21" s="101">
        <f>F18*0.15</f>
        <v>49.5</v>
      </c>
      <c r="G21" s="29" t="s">
        <v>22</v>
      </c>
    </row>
    <row r="22" spans="1:7" ht="29.25" customHeight="1" thickBot="1">
      <c r="A22" s="245" t="s">
        <v>68</v>
      </c>
      <c r="B22" s="246"/>
      <c r="C22" s="246"/>
      <c r="D22" s="246"/>
      <c r="E22" s="246"/>
      <c r="F22" s="101">
        <f>F18-F21</f>
        <v>280.5</v>
      </c>
      <c r="G22" s="29" t="s">
        <v>22</v>
      </c>
    </row>
    <row r="23" spans="1:7" ht="15" customHeight="1" thickBot="1">
      <c r="A23" s="7"/>
      <c r="B23" s="7"/>
      <c r="C23" s="7"/>
      <c r="D23" s="7"/>
      <c r="E23" s="26"/>
      <c r="F23" s="73"/>
      <c r="G23" s="31"/>
    </row>
    <row r="24" spans="1:6" ht="26.25" customHeight="1" thickBot="1">
      <c r="A24" s="77" t="s">
        <v>20</v>
      </c>
      <c r="B24" s="102">
        <f>F25/F18</f>
        <v>0.1686666666666667</v>
      </c>
      <c r="C24" s="78" t="s">
        <v>27</v>
      </c>
      <c r="D24" s="4"/>
      <c r="E24" s="7"/>
      <c r="F24" s="73"/>
    </row>
    <row r="25" spans="1:7" ht="29.25" customHeight="1" thickBot="1">
      <c r="A25" s="245" t="s">
        <v>73</v>
      </c>
      <c r="B25" s="246"/>
      <c r="C25" s="246"/>
      <c r="D25" s="246"/>
      <c r="E25" s="246"/>
      <c r="F25" s="101">
        <f>I49</f>
        <v>55.660000000000004</v>
      </c>
      <c r="G25" s="29" t="s">
        <v>22</v>
      </c>
    </row>
    <row r="26" spans="1:7" ht="29.25" customHeight="1" thickBot="1">
      <c r="A26" s="234" t="s">
        <v>88</v>
      </c>
      <c r="B26" s="235"/>
      <c r="C26" s="235"/>
      <c r="D26" s="235"/>
      <c r="E26" s="235"/>
      <c r="F26" s="101">
        <f>F18-F25</f>
        <v>274.34</v>
      </c>
      <c r="G26" s="29" t="s">
        <v>22</v>
      </c>
    </row>
    <row r="27" spans="1:6" ht="8.25" customHeight="1" thickBot="1">
      <c r="A27" s="17"/>
      <c r="B27" s="4"/>
      <c r="C27" s="4"/>
      <c r="D27" s="4"/>
      <c r="E27" s="7"/>
      <c r="F27" s="7"/>
    </row>
    <row r="28" spans="1:10" ht="18" thickBot="1">
      <c r="A28" s="42" t="s">
        <v>3</v>
      </c>
      <c r="I28" s="229" t="s">
        <v>71</v>
      </c>
      <c r="J28" s="230"/>
    </row>
    <row r="29" spans="1:10" ht="13.5">
      <c r="A29" s="219" t="s">
        <v>4</v>
      </c>
      <c r="B29" s="220"/>
      <c r="C29" s="121" t="s">
        <v>21</v>
      </c>
      <c r="D29" s="109"/>
      <c r="E29" s="109"/>
      <c r="F29" s="109"/>
      <c r="G29" s="122"/>
      <c r="H29" s="110"/>
      <c r="I29" s="123">
        <v>4</v>
      </c>
      <c r="J29" s="12" t="s">
        <v>23</v>
      </c>
    </row>
    <row r="30" spans="1:10" ht="13.5">
      <c r="A30" s="221"/>
      <c r="B30" s="222"/>
      <c r="C30" s="124" t="s">
        <v>28</v>
      </c>
      <c r="D30" s="125"/>
      <c r="E30" s="125"/>
      <c r="F30" s="125"/>
      <c r="G30" s="126"/>
      <c r="H30" s="127"/>
      <c r="I30" s="128">
        <v>1</v>
      </c>
      <c r="J30" s="37" t="s">
        <v>23</v>
      </c>
    </row>
    <row r="31" spans="1:10" ht="13.5">
      <c r="A31" s="221"/>
      <c r="B31" s="222"/>
      <c r="C31" s="124" t="s">
        <v>8</v>
      </c>
      <c r="D31" s="125"/>
      <c r="E31" s="125"/>
      <c r="F31" s="125"/>
      <c r="G31" s="126"/>
      <c r="H31" s="127"/>
      <c r="I31" s="128"/>
      <c r="J31" s="37" t="s">
        <v>23</v>
      </c>
    </row>
    <row r="32" spans="1:10" ht="13.5">
      <c r="A32" s="221"/>
      <c r="B32" s="222"/>
      <c r="C32" s="124" t="s">
        <v>8</v>
      </c>
      <c r="D32" s="125"/>
      <c r="E32" s="125"/>
      <c r="F32" s="125"/>
      <c r="G32" s="126"/>
      <c r="H32" s="127"/>
      <c r="I32" s="128"/>
      <c r="J32" s="37" t="s">
        <v>23</v>
      </c>
    </row>
    <row r="33" spans="1:10" ht="14.25" thickBot="1">
      <c r="A33" s="223"/>
      <c r="B33" s="224"/>
      <c r="C33" s="114" t="s">
        <v>8</v>
      </c>
      <c r="D33" s="115"/>
      <c r="E33" s="115"/>
      <c r="F33" s="115"/>
      <c r="G33" s="129"/>
      <c r="H33" s="116"/>
      <c r="I33" s="130"/>
      <c r="J33" s="3" t="s">
        <v>23</v>
      </c>
    </row>
    <row r="34" spans="1:10" ht="13.5">
      <c r="A34" s="219" t="s">
        <v>5</v>
      </c>
      <c r="B34" s="220"/>
      <c r="C34" s="111" t="s">
        <v>30</v>
      </c>
      <c r="D34" s="112"/>
      <c r="E34" s="112"/>
      <c r="F34" s="112"/>
      <c r="G34" s="131"/>
      <c r="H34" s="113"/>
      <c r="I34" s="123">
        <v>0.56</v>
      </c>
      <c r="J34" s="12" t="s">
        <v>23</v>
      </c>
    </row>
    <row r="35" spans="1:10" ht="13.5">
      <c r="A35" s="221"/>
      <c r="B35" s="222"/>
      <c r="C35" s="124" t="s">
        <v>29</v>
      </c>
      <c r="D35" s="125"/>
      <c r="E35" s="125"/>
      <c r="F35" s="125"/>
      <c r="G35" s="126"/>
      <c r="H35" s="127"/>
      <c r="I35" s="128">
        <v>0</v>
      </c>
      <c r="J35" s="37" t="s">
        <v>23</v>
      </c>
    </row>
    <row r="36" spans="1:10" ht="13.5">
      <c r="A36" s="221"/>
      <c r="B36" s="222"/>
      <c r="C36" s="124" t="s">
        <v>8</v>
      </c>
      <c r="D36" s="125"/>
      <c r="E36" s="125"/>
      <c r="F36" s="125"/>
      <c r="G36" s="126"/>
      <c r="H36" s="127"/>
      <c r="I36" s="128"/>
      <c r="J36" s="37" t="s">
        <v>23</v>
      </c>
    </row>
    <row r="37" spans="1:10" ht="13.5">
      <c r="A37" s="221"/>
      <c r="B37" s="222"/>
      <c r="C37" s="124" t="s">
        <v>8</v>
      </c>
      <c r="D37" s="125"/>
      <c r="E37" s="125"/>
      <c r="F37" s="125"/>
      <c r="G37" s="126"/>
      <c r="H37" s="127"/>
      <c r="I37" s="128"/>
      <c r="J37" s="37" t="s">
        <v>23</v>
      </c>
    </row>
    <row r="38" spans="1:10" ht="14.25" thickBot="1">
      <c r="A38" s="223"/>
      <c r="B38" s="224"/>
      <c r="C38" s="114" t="s">
        <v>8</v>
      </c>
      <c r="D38" s="115"/>
      <c r="E38" s="115"/>
      <c r="F38" s="115"/>
      <c r="G38" s="129"/>
      <c r="H38" s="116"/>
      <c r="I38" s="130"/>
      <c r="J38" s="3" t="s">
        <v>23</v>
      </c>
    </row>
    <row r="39" spans="1:10" ht="13.5">
      <c r="A39" s="219" t="s">
        <v>6</v>
      </c>
      <c r="B39" s="220"/>
      <c r="C39" s="111" t="s">
        <v>61</v>
      </c>
      <c r="D39" s="112"/>
      <c r="E39" s="112"/>
      <c r="F39" s="112"/>
      <c r="G39" s="131"/>
      <c r="H39" s="113"/>
      <c r="I39" s="123">
        <v>40</v>
      </c>
      <c r="J39" s="12" t="s">
        <v>23</v>
      </c>
    </row>
    <row r="40" spans="1:10" ht="13.5">
      <c r="A40" s="221"/>
      <c r="B40" s="222"/>
      <c r="C40" s="124" t="s">
        <v>62</v>
      </c>
      <c r="D40" s="125"/>
      <c r="E40" s="125"/>
      <c r="F40" s="125"/>
      <c r="G40" s="126"/>
      <c r="H40" s="127"/>
      <c r="I40" s="128">
        <v>10</v>
      </c>
      <c r="J40" s="37" t="s">
        <v>23</v>
      </c>
    </row>
    <row r="41" spans="1:10" ht="13.5">
      <c r="A41" s="221"/>
      <c r="B41" s="222"/>
      <c r="C41" s="124" t="s">
        <v>95</v>
      </c>
      <c r="D41" s="125"/>
      <c r="E41" s="125"/>
      <c r="F41" s="125"/>
      <c r="G41" s="126"/>
      <c r="H41" s="127"/>
      <c r="I41" s="128"/>
      <c r="J41" s="37" t="s">
        <v>23</v>
      </c>
    </row>
    <row r="42" spans="1:10" ht="13.5">
      <c r="A42" s="221"/>
      <c r="B42" s="222"/>
      <c r="C42" s="124" t="s">
        <v>8</v>
      </c>
      <c r="D42" s="125"/>
      <c r="E42" s="125"/>
      <c r="F42" s="125"/>
      <c r="G42" s="126"/>
      <c r="H42" s="127"/>
      <c r="I42" s="128"/>
      <c r="J42" s="37" t="s">
        <v>23</v>
      </c>
    </row>
    <row r="43" spans="1:10" ht="14.25" thickBot="1">
      <c r="A43" s="223"/>
      <c r="B43" s="224"/>
      <c r="C43" s="114" t="s">
        <v>8</v>
      </c>
      <c r="D43" s="115"/>
      <c r="E43" s="115"/>
      <c r="F43" s="115"/>
      <c r="G43" s="129"/>
      <c r="H43" s="116"/>
      <c r="I43" s="130"/>
      <c r="J43" s="3" t="s">
        <v>23</v>
      </c>
    </row>
    <row r="44" spans="1:10" ht="13.5">
      <c r="A44" s="221" t="s">
        <v>7</v>
      </c>
      <c r="B44" s="222"/>
      <c r="C44" s="111" t="s">
        <v>96</v>
      </c>
      <c r="D44" s="112"/>
      <c r="E44" s="112"/>
      <c r="F44" s="112"/>
      <c r="G44" s="131"/>
      <c r="H44" s="113"/>
      <c r="I44" s="123">
        <v>0</v>
      </c>
      <c r="J44" s="12" t="s">
        <v>23</v>
      </c>
    </row>
    <row r="45" spans="1:10" ht="13.5">
      <c r="A45" s="221"/>
      <c r="B45" s="222"/>
      <c r="C45" s="124" t="s">
        <v>97</v>
      </c>
      <c r="D45" s="125"/>
      <c r="E45" s="125"/>
      <c r="F45" s="125"/>
      <c r="G45" s="126"/>
      <c r="H45" s="127"/>
      <c r="I45" s="128">
        <v>0</v>
      </c>
      <c r="J45" s="37" t="s">
        <v>23</v>
      </c>
    </row>
    <row r="46" spans="1:10" ht="13.5">
      <c r="A46" s="221"/>
      <c r="B46" s="222"/>
      <c r="C46" s="124" t="s">
        <v>98</v>
      </c>
      <c r="D46" s="125"/>
      <c r="E46" s="125"/>
      <c r="F46" s="125"/>
      <c r="G46" s="126"/>
      <c r="H46" s="127"/>
      <c r="I46" s="128">
        <v>0.1</v>
      </c>
      <c r="J46" s="37" t="s">
        <v>23</v>
      </c>
    </row>
    <row r="47" spans="1:10" ht="13.5">
      <c r="A47" s="221"/>
      <c r="B47" s="222"/>
      <c r="C47" s="124" t="s">
        <v>95</v>
      </c>
      <c r="D47" s="125"/>
      <c r="E47" s="125"/>
      <c r="F47" s="125"/>
      <c r="G47" s="126"/>
      <c r="H47" s="127"/>
      <c r="I47" s="128"/>
      <c r="J47" s="37" t="s">
        <v>23</v>
      </c>
    </row>
    <row r="48" spans="1:10" ht="14.25" thickBot="1">
      <c r="A48" s="223"/>
      <c r="B48" s="224"/>
      <c r="C48" s="114" t="s">
        <v>8</v>
      </c>
      <c r="D48" s="115"/>
      <c r="E48" s="115"/>
      <c r="F48" s="115"/>
      <c r="G48" s="129"/>
      <c r="H48" s="116"/>
      <c r="I48" s="130"/>
      <c r="J48" s="3" t="s">
        <v>23</v>
      </c>
    </row>
    <row r="49" spans="5:10" ht="18.75" customHeight="1" thickBot="1">
      <c r="E49" s="11"/>
      <c r="F49" s="22"/>
      <c r="G49" s="6"/>
      <c r="H49" s="6"/>
      <c r="I49" s="106">
        <f>SUM(I29:I48)</f>
        <v>55.660000000000004</v>
      </c>
      <c r="J49" s="5" t="s">
        <v>23</v>
      </c>
    </row>
  </sheetData>
  <mergeCells count="18">
    <mergeCell ref="A44:B48"/>
    <mergeCell ref="A26:E26"/>
    <mergeCell ref="A8:J14"/>
    <mergeCell ref="A22:E22"/>
    <mergeCell ref="A25:E25"/>
    <mergeCell ref="A16:F16"/>
    <mergeCell ref="A18:E18"/>
    <mergeCell ref="A21:E21"/>
    <mergeCell ref="A17:B17"/>
    <mergeCell ref="H1:J1"/>
    <mergeCell ref="A29:B33"/>
    <mergeCell ref="A34:B38"/>
    <mergeCell ref="A39:B43"/>
    <mergeCell ref="B4:F4"/>
    <mergeCell ref="B5:F5"/>
    <mergeCell ref="I28:J28"/>
    <mergeCell ref="H16:J16"/>
    <mergeCell ref="A2:J2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3"/>
  <headerFooter alignWithMargins="0">
    <oddFooter>&amp;L&amp;10相模原市・節電支援フォーマット　①節電行動宣言書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C27" sqref="C27"/>
    </sheetView>
  </sheetViews>
  <sheetFormatPr defaultColWidth="9.00390625" defaultRowHeight="13.5"/>
  <cols>
    <col min="1" max="1" width="6.375" style="46" customWidth="1"/>
    <col min="2" max="2" width="11.75390625" style="46" customWidth="1"/>
    <col min="3" max="3" width="16.125" style="0" customWidth="1"/>
    <col min="4" max="4" width="10.375" style="54" customWidth="1"/>
    <col min="5" max="5" width="2.75390625" style="10" customWidth="1"/>
    <col min="6" max="6" width="9.00390625" style="62" customWidth="1"/>
    <col min="7" max="7" width="3.00390625" style="10" customWidth="1"/>
    <col min="8" max="8" width="14.125" style="0" customWidth="1"/>
    <col min="9" max="9" width="18.875" style="67" customWidth="1"/>
  </cols>
  <sheetData>
    <row r="1" spans="1:9" ht="25.5" customHeight="1" thickBot="1">
      <c r="A1" s="45"/>
      <c r="B1" s="45"/>
      <c r="F1" s="164"/>
      <c r="G1" s="41"/>
      <c r="H1" s="165" t="s">
        <v>2</v>
      </c>
      <c r="I1" s="166">
        <v>40695</v>
      </c>
    </row>
    <row r="2" spans="1:9" ht="25.5" customHeight="1">
      <c r="A2" s="45"/>
      <c r="B2" s="45"/>
      <c r="F2" s="164"/>
      <c r="G2" s="41"/>
      <c r="H2" s="32"/>
      <c r="I2" s="41"/>
    </row>
    <row r="3" spans="1:9" ht="25.5" customHeight="1">
      <c r="A3" s="250" t="s">
        <v>107</v>
      </c>
      <c r="B3" s="251"/>
      <c r="C3" s="251"/>
      <c r="D3" s="251"/>
      <c r="E3" s="251"/>
      <c r="F3" s="251"/>
      <c r="G3" s="251"/>
      <c r="H3" s="251"/>
      <c r="I3" s="251"/>
    </row>
    <row r="4" spans="1:9" ht="13.5" customHeight="1" thickBot="1">
      <c r="A4" s="45"/>
      <c r="B4" s="45"/>
      <c r="F4" s="164"/>
      <c r="G4" s="41"/>
      <c r="H4" s="32"/>
      <c r="I4" s="32"/>
    </row>
    <row r="5" spans="1:9" ht="13.5">
      <c r="A5" s="219" t="s">
        <v>4</v>
      </c>
      <c r="B5" s="252"/>
      <c r="C5" s="21" t="s">
        <v>9</v>
      </c>
      <c r="D5" s="55" t="s">
        <v>10</v>
      </c>
      <c r="E5" s="22"/>
      <c r="F5" s="63" t="s">
        <v>11</v>
      </c>
      <c r="G5" s="96"/>
      <c r="H5" s="79" t="s">
        <v>74</v>
      </c>
      <c r="I5" s="68" t="s">
        <v>12</v>
      </c>
    </row>
    <row r="6" spans="1:9" ht="26.25" customHeight="1">
      <c r="A6" s="253"/>
      <c r="B6" s="254"/>
      <c r="C6" s="132" t="s">
        <v>33</v>
      </c>
      <c r="D6" s="133">
        <v>40</v>
      </c>
      <c r="E6" s="134" t="s">
        <v>43</v>
      </c>
      <c r="F6" s="133">
        <v>40</v>
      </c>
      <c r="G6" s="97" t="s">
        <v>44</v>
      </c>
      <c r="H6" s="84">
        <f aca="true" t="shared" si="0" ref="H6:H11">D6*F6/1000</f>
        <v>1.6</v>
      </c>
      <c r="I6" s="141" t="s">
        <v>129</v>
      </c>
    </row>
    <row r="7" spans="1:9" ht="25.5" customHeight="1">
      <c r="A7" s="253"/>
      <c r="B7" s="254"/>
      <c r="C7" s="135" t="s">
        <v>34</v>
      </c>
      <c r="D7" s="136">
        <v>40</v>
      </c>
      <c r="E7" s="137" t="s">
        <v>45</v>
      </c>
      <c r="F7" s="136">
        <v>60</v>
      </c>
      <c r="G7" s="92" t="s">
        <v>46</v>
      </c>
      <c r="H7" s="85">
        <f t="shared" si="0"/>
        <v>2.4</v>
      </c>
      <c r="I7" s="142" t="s">
        <v>129</v>
      </c>
    </row>
    <row r="8" spans="1:9" ht="24">
      <c r="A8" s="253"/>
      <c r="B8" s="254"/>
      <c r="C8" s="135" t="s">
        <v>56</v>
      </c>
      <c r="D8" s="136">
        <v>20</v>
      </c>
      <c r="E8" s="137" t="s">
        <v>45</v>
      </c>
      <c r="F8" s="136">
        <v>50</v>
      </c>
      <c r="G8" s="92" t="s">
        <v>46</v>
      </c>
      <c r="H8" s="85">
        <f t="shared" si="0"/>
        <v>1</v>
      </c>
      <c r="I8" s="142" t="s">
        <v>69</v>
      </c>
    </row>
    <row r="9" spans="1:9" ht="13.5">
      <c r="A9" s="253"/>
      <c r="B9" s="254"/>
      <c r="C9" s="135"/>
      <c r="D9" s="136"/>
      <c r="E9" s="137" t="s">
        <v>45</v>
      </c>
      <c r="F9" s="136"/>
      <c r="G9" s="92" t="s">
        <v>46</v>
      </c>
      <c r="H9" s="85">
        <f t="shared" si="0"/>
        <v>0</v>
      </c>
      <c r="I9" s="142"/>
    </row>
    <row r="10" spans="1:9" ht="13.5">
      <c r="A10" s="253"/>
      <c r="B10" s="254"/>
      <c r="C10" s="135"/>
      <c r="D10" s="136"/>
      <c r="E10" s="137" t="s">
        <v>17</v>
      </c>
      <c r="F10" s="136"/>
      <c r="G10" s="92" t="s">
        <v>18</v>
      </c>
      <c r="H10" s="85">
        <f t="shared" si="0"/>
        <v>0</v>
      </c>
      <c r="I10" s="142"/>
    </row>
    <row r="11" spans="1:9" ht="14.25" thickBot="1">
      <c r="A11" s="255"/>
      <c r="B11" s="256"/>
      <c r="C11" s="138"/>
      <c r="D11" s="139"/>
      <c r="E11" s="140" t="s">
        <v>17</v>
      </c>
      <c r="F11" s="139"/>
      <c r="G11" s="93" t="s">
        <v>18</v>
      </c>
      <c r="H11" s="84">
        <f t="shared" si="0"/>
        <v>0</v>
      </c>
      <c r="I11" s="143"/>
    </row>
    <row r="12" spans="1:9" ht="13.5">
      <c r="A12" s="38"/>
      <c r="B12" s="38"/>
      <c r="C12" s="11"/>
      <c r="D12" s="56"/>
      <c r="E12" s="22"/>
      <c r="F12" s="64"/>
      <c r="G12" s="44" t="s">
        <v>76</v>
      </c>
      <c r="H12" s="89">
        <f>SUM(H6:H11)</f>
        <v>5</v>
      </c>
      <c r="I12" s="69"/>
    </row>
    <row r="13" spans="1:9" ht="13.5">
      <c r="A13" s="17"/>
      <c r="B13" s="17"/>
      <c r="C13" s="13"/>
      <c r="D13" s="168"/>
      <c r="E13" s="32"/>
      <c r="F13" s="169"/>
      <c r="G13" s="170" t="s">
        <v>89</v>
      </c>
      <c r="H13" s="108">
        <f>H12/'③使用電力確認シート（記載例）'!H14</f>
        <v>0.44642857142857145</v>
      </c>
      <c r="I13" s="157"/>
    </row>
    <row r="14" spans="1:9" ht="14.25" thickBot="1">
      <c r="A14" s="47"/>
      <c r="B14" s="47"/>
      <c r="C14" s="2"/>
      <c r="D14" s="57"/>
      <c r="E14" s="94"/>
      <c r="F14" s="107"/>
      <c r="G14" s="58"/>
      <c r="H14" s="172"/>
      <c r="I14" s="70"/>
    </row>
    <row r="15" spans="1:9" ht="13.5">
      <c r="A15" s="219" t="s">
        <v>5</v>
      </c>
      <c r="B15" s="252"/>
      <c r="C15" s="21" t="s">
        <v>9</v>
      </c>
      <c r="D15" s="55" t="s">
        <v>10</v>
      </c>
      <c r="E15" s="22"/>
      <c r="F15" s="72" t="s">
        <v>11</v>
      </c>
      <c r="G15" s="22"/>
      <c r="H15" s="79" t="s">
        <v>74</v>
      </c>
      <c r="I15" s="68" t="s">
        <v>12</v>
      </c>
    </row>
    <row r="16" spans="1:9" ht="45" customHeight="1">
      <c r="A16" s="253"/>
      <c r="B16" s="254"/>
      <c r="C16" s="132" t="s">
        <v>39</v>
      </c>
      <c r="D16" s="133">
        <v>80</v>
      </c>
      <c r="E16" s="134" t="s">
        <v>47</v>
      </c>
      <c r="F16" s="133">
        <v>3</v>
      </c>
      <c r="G16" s="91" t="s">
        <v>48</v>
      </c>
      <c r="H16" s="86">
        <f aca="true" t="shared" si="1" ref="H16:H21">D16*F16/1000</f>
        <v>0.24</v>
      </c>
      <c r="I16" s="141" t="s">
        <v>57</v>
      </c>
    </row>
    <row r="17" spans="1:9" ht="15" customHeight="1">
      <c r="A17" s="253"/>
      <c r="B17" s="254"/>
      <c r="C17" s="135" t="s">
        <v>40</v>
      </c>
      <c r="D17" s="136">
        <v>80</v>
      </c>
      <c r="E17" s="137" t="s">
        <v>49</v>
      </c>
      <c r="F17" s="136">
        <v>4</v>
      </c>
      <c r="G17" s="92" t="s">
        <v>50</v>
      </c>
      <c r="H17" s="85">
        <f t="shared" si="1"/>
        <v>0.32</v>
      </c>
      <c r="I17" s="142" t="s">
        <v>58</v>
      </c>
    </row>
    <row r="18" spans="1:9" ht="13.5">
      <c r="A18" s="253"/>
      <c r="B18" s="254"/>
      <c r="C18" s="135"/>
      <c r="D18" s="136"/>
      <c r="E18" s="137" t="s">
        <v>49</v>
      </c>
      <c r="F18" s="136"/>
      <c r="G18" s="92" t="s">
        <v>50</v>
      </c>
      <c r="H18" s="85">
        <f t="shared" si="1"/>
        <v>0</v>
      </c>
      <c r="I18" s="142"/>
    </row>
    <row r="19" spans="1:9" ht="13.5">
      <c r="A19" s="253"/>
      <c r="B19" s="254"/>
      <c r="C19" s="135"/>
      <c r="D19" s="136"/>
      <c r="E19" s="137" t="s">
        <v>49</v>
      </c>
      <c r="F19" s="136"/>
      <c r="G19" s="92" t="s">
        <v>50</v>
      </c>
      <c r="H19" s="85">
        <f t="shared" si="1"/>
        <v>0</v>
      </c>
      <c r="I19" s="142"/>
    </row>
    <row r="20" spans="1:9" ht="13.5">
      <c r="A20" s="253"/>
      <c r="B20" s="254"/>
      <c r="C20" s="135"/>
      <c r="D20" s="136"/>
      <c r="E20" s="137" t="s">
        <v>17</v>
      </c>
      <c r="F20" s="136"/>
      <c r="G20" s="92" t="s">
        <v>18</v>
      </c>
      <c r="H20" s="85">
        <f t="shared" si="1"/>
        <v>0</v>
      </c>
      <c r="I20" s="142"/>
    </row>
    <row r="21" spans="1:9" ht="14.25" thickBot="1">
      <c r="A21" s="255"/>
      <c r="B21" s="256"/>
      <c r="C21" s="138"/>
      <c r="D21" s="139"/>
      <c r="E21" s="140" t="s">
        <v>17</v>
      </c>
      <c r="F21" s="139"/>
      <c r="G21" s="93" t="s">
        <v>18</v>
      </c>
      <c r="H21" s="84">
        <f t="shared" si="1"/>
        <v>0</v>
      </c>
      <c r="I21" s="143"/>
    </row>
    <row r="22" spans="1:9" ht="13.5">
      <c r="A22" s="38"/>
      <c r="B22" s="38"/>
      <c r="C22" s="11"/>
      <c r="D22" s="56"/>
      <c r="E22" s="22"/>
      <c r="F22" s="64"/>
      <c r="G22" s="44" t="s">
        <v>77</v>
      </c>
      <c r="H22" s="89">
        <f>SUM(H16:H21)</f>
        <v>0.56</v>
      </c>
      <c r="I22" s="71"/>
    </row>
    <row r="23" spans="1:9" ht="13.5">
      <c r="A23" s="17"/>
      <c r="B23" s="17"/>
      <c r="C23" s="13"/>
      <c r="D23" s="168"/>
      <c r="E23" s="32"/>
      <c r="F23" s="169"/>
      <c r="G23" s="170" t="s">
        <v>90</v>
      </c>
      <c r="H23" s="108">
        <f>H22/'③使用電力確認シート（記載例）'!H25</f>
        <v>0.07</v>
      </c>
      <c r="I23" s="157"/>
    </row>
    <row r="24" spans="1:9" ht="14.25" thickBot="1">
      <c r="A24" s="47"/>
      <c r="B24" s="47"/>
      <c r="C24" s="2"/>
      <c r="D24" s="57"/>
      <c r="E24" s="94"/>
      <c r="F24" s="107"/>
      <c r="G24" s="58"/>
      <c r="H24" s="172"/>
      <c r="I24" s="70"/>
    </row>
    <row r="25" spans="1:9" ht="13.5">
      <c r="A25" s="219" t="s">
        <v>6</v>
      </c>
      <c r="B25" s="252"/>
      <c r="C25" s="21" t="s">
        <v>9</v>
      </c>
      <c r="D25" s="55" t="s">
        <v>10</v>
      </c>
      <c r="E25" s="22"/>
      <c r="F25" s="63" t="s">
        <v>11</v>
      </c>
      <c r="G25" s="22"/>
      <c r="H25" s="79" t="s">
        <v>74</v>
      </c>
      <c r="I25" s="68" t="s">
        <v>12</v>
      </c>
    </row>
    <row r="26" spans="1:9" ht="26.25" customHeight="1">
      <c r="A26" s="253"/>
      <c r="B26" s="254"/>
      <c r="C26" s="132" t="s">
        <v>41</v>
      </c>
      <c r="D26" s="133">
        <v>20000</v>
      </c>
      <c r="E26" s="134" t="s">
        <v>15</v>
      </c>
      <c r="F26" s="133">
        <v>2</v>
      </c>
      <c r="G26" s="91" t="s">
        <v>16</v>
      </c>
      <c r="H26" s="86">
        <f aca="true" t="shared" si="2" ref="H26:H31">D26*F26/1000</f>
        <v>40</v>
      </c>
      <c r="I26" s="141" t="s">
        <v>59</v>
      </c>
    </row>
    <row r="27" spans="1:9" ht="13.5">
      <c r="A27" s="253"/>
      <c r="B27" s="254"/>
      <c r="C27" s="135" t="s">
        <v>55</v>
      </c>
      <c r="D27" s="136">
        <v>10000</v>
      </c>
      <c r="E27" s="137" t="s">
        <v>15</v>
      </c>
      <c r="F27" s="136">
        <v>1</v>
      </c>
      <c r="G27" s="92" t="s">
        <v>16</v>
      </c>
      <c r="H27" s="85">
        <f t="shared" si="2"/>
        <v>10</v>
      </c>
      <c r="I27" s="142" t="s">
        <v>70</v>
      </c>
    </row>
    <row r="28" spans="1:9" ht="13.5">
      <c r="A28" s="253"/>
      <c r="B28" s="254"/>
      <c r="C28" s="135"/>
      <c r="D28" s="136"/>
      <c r="E28" s="137" t="s">
        <v>15</v>
      </c>
      <c r="F28" s="136"/>
      <c r="G28" s="92" t="s">
        <v>16</v>
      </c>
      <c r="H28" s="85">
        <f t="shared" si="2"/>
        <v>0</v>
      </c>
      <c r="I28" s="142"/>
    </row>
    <row r="29" spans="1:9" ht="13.5">
      <c r="A29" s="253"/>
      <c r="B29" s="254"/>
      <c r="C29" s="135"/>
      <c r="D29" s="136"/>
      <c r="E29" s="137" t="s">
        <v>15</v>
      </c>
      <c r="F29" s="136"/>
      <c r="G29" s="92" t="s">
        <v>16</v>
      </c>
      <c r="H29" s="85">
        <f t="shared" si="2"/>
        <v>0</v>
      </c>
      <c r="I29" s="142"/>
    </row>
    <row r="30" spans="1:9" ht="13.5">
      <c r="A30" s="253"/>
      <c r="B30" s="254"/>
      <c r="C30" s="135"/>
      <c r="D30" s="136"/>
      <c r="E30" s="137" t="s">
        <v>17</v>
      </c>
      <c r="F30" s="136"/>
      <c r="G30" s="92" t="s">
        <v>18</v>
      </c>
      <c r="H30" s="85">
        <f t="shared" si="2"/>
        <v>0</v>
      </c>
      <c r="I30" s="142"/>
    </row>
    <row r="31" spans="1:9" ht="14.25" thickBot="1">
      <c r="A31" s="255"/>
      <c r="B31" s="256"/>
      <c r="C31" s="138"/>
      <c r="D31" s="139"/>
      <c r="E31" s="140" t="s">
        <v>17</v>
      </c>
      <c r="F31" s="139"/>
      <c r="G31" s="93" t="s">
        <v>18</v>
      </c>
      <c r="H31" s="84">
        <f t="shared" si="2"/>
        <v>0</v>
      </c>
      <c r="I31" s="143"/>
    </row>
    <row r="32" spans="1:9" ht="13.5">
      <c r="A32" s="38"/>
      <c r="B32" s="38"/>
      <c r="C32" s="11"/>
      <c r="D32" s="56"/>
      <c r="E32" s="22"/>
      <c r="F32" s="64"/>
      <c r="G32" s="44" t="s">
        <v>78</v>
      </c>
      <c r="H32" s="89">
        <f>SUM(H26:H31)</f>
        <v>50</v>
      </c>
      <c r="I32" s="71"/>
    </row>
    <row r="33" spans="1:9" ht="13.5">
      <c r="A33" s="17"/>
      <c r="B33" s="17"/>
      <c r="C33" s="13"/>
      <c r="D33" s="168"/>
      <c r="E33" s="32"/>
      <c r="F33" s="171"/>
      <c r="G33" s="170" t="s">
        <v>91</v>
      </c>
      <c r="H33" s="108">
        <f>H32/'③使用電力確認シート（記載例）'!H36</f>
        <v>0.2066115702479339</v>
      </c>
      <c r="I33" s="157"/>
    </row>
    <row r="34" spans="1:9" ht="14.25" thickBot="1">
      <c r="A34" s="47"/>
      <c r="B34" s="47"/>
      <c r="C34" s="2"/>
      <c r="D34" s="57"/>
      <c r="E34" s="94"/>
      <c r="F34" s="65"/>
      <c r="G34" s="58"/>
      <c r="H34" s="172"/>
      <c r="I34" s="70"/>
    </row>
    <row r="35" spans="1:9" ht="13.5">
      <c r="A35" s="219" t="s">
        <v>7</v>
      </c>
      <c r="B35" s="252"/>
      <c r="C35" s="21" t="s">
        <v>9</v>
      </c>
      <c r="D35" s="55" t="s">
        <v>10</v>
      </c>
      <c r="E35" s="22"/>
      <c r="F35" s="63" t="s">
        <v>11</v>
      </c>
      <c r="G35" s="22"/>
      <c r="H35" s="79" t="s">
        <v>74</v>
      </c>
      <c r="I35" s="68" t="s">
        <v>12</v>
      </c>
    </row>
    <row r="36" spans="1:9" ht="13.5">
      <c r="A36" s="253"/>
      <c r="B36" s="254"/>
      <c r="C36" s="132" t="s">
        <v>123</v>
      </c>
      <c r="D36" s="133">
        <v>100</v>
      </c>
      <c r="E36" s="91" t="s">
        <v>51</v>
      </c>
      <c r="F36" s="133">
        <v>1</v>
      </c>
      <c r="G36" s="91" t="s">
        <v>52</v>
      </c>
      <c r="H36" s="86">
        <f>D36*F36/1000</f>
        <v>0.1</v>
      </c>
      <c r="I36" s="141" t="s">
        <v>60</v>
      </c>
    </row>
    <row r="37" spans="1:9" ht="13.5">
      <c r="A37" s="253"/>
      <c r="B37" s="254"/>
      <c r="C37" s="135"/>
      <c r="D37" s="136"/>
      <c r="E37" s="92" t="s">
        <v>51</v>
      </c>
      <c r="F37" s="136"/>
      <c r="G37" s="92" t="s">
        <v>52</v>
      </c>
      <c r="H37" s="85">
        <f>D37*F37/1000</f>
        <v>0</v>
      </c>
      <c r="I37" s="142"/>
    </row>
    <row r="38" spans="1:9" ht="13.5">
      <c r="A38" s="253"/>
      <c r="B38" s="254"/>
      <c r="C38" s="135"/>
      <c r="D38" s="136"/>
      <c r="E38" s="92" t="s">
        <v>51</v>
      </c>
      <c r="F38" s="136"/>
      <c r="G38" s="92" t="s">
        <v>52</v>
      </c>
      <c r="H38" s="85">
        <f>D38*F38/1000</f>
        <v>0</v>
      </c>
      <c r="I38" s="142"/>
    </row>
    <row r="39" spans="1:9" ht="13.5">
      <c r="A39" s="253"/>
      <c r="B39" s="254"/>
      <c r="C39" s="135"/>
      <c r="D39" s="136"/>
      <c r="E39" s="92" t="s">
        <v>51</v>
      </c>
      <c r="F39" s="136"/>
      <c r="G39" s="92" t="s">
        <v>52</v>
      </c>
      <c r="H39" s="85">
        <f>D39*F39/1000</f>
        <v>0</v>
      </c>
      <c r="I39" s="142"/>
    </row>
    <row r="40" spans="1:9" ht="13.5">
      <c r="A40" s="253"/>
      <c r="B40" s="254"/>
      <c r="C40" s="135"/>
      <c r="D40" s="136"/>
      <c r="E40" s="92" t="s">
        <v>17</v>
      </c>
      <c r="F40" s="136"/>
      <c r="G40" s="92" t="s">
        <v>18</v>
      </c>
      <c r="H40" s="87">
        <f>D40*F40/1000</f>
        <v>0</v>
      </c>
      <c r="I40" s="142"/>
    </row>
    <row r="41" spans="1:9" ht="14.25" thickBot="1">
      <c r="A41" s="255"/>
      <c r="B41" s="256"/>
      <c r="C41" s="138"/>
      <c r="D41" s="139"/>
      <c r="E41" s="93" t="s">
        <v>17</v>
      </c>
      <c r="F41" s="139"/>
      <c r="G41" s="93" t="s">
        <v>18</v>
      </c>
      <c r="H41" s="88">
        <v>0</v>
      </c>
      <c r="I41" s="144"/>
    </row>
    <row r="42" spans="7:8" ht="13.5">
      <c r="G42" s="44" t="s">
        <v>79</v>
      </c>
      <c r="H42" s="89">
        <f>SUM(H36:H41)</f>
        <v>0.1</v>
      </c>
    </row>
    <row r="43" spans="7:8" ht="13.5">
      <c r="G43" s="59" t="s">
        <v>92</v>
      </c>
      <c r="H43" s="108">
        <f>H42/'③使用電力確認シート（記載例）'!H47</f>
        <v>0.09900990099009901</v>
      </c>
    </row>
    <row r="44" spans="7:8" ht="13.5">
      <c r="G44" s="98"/>
      <c r="H44" s="60"/>
    </row>
    <row r="45" spans="1:9" ht="19.5" thickBot="1">
      <c r="A45" s="24"/>
      <c r="B45" s="24"/>
      <c r="C45" s="81"/>
      <c r="D45" s="82"/>
      <c r="E45" s="95"/>
      <c r="F45" s="83" t="s">
        <v>75</v>
      </c>
      <c r="G45" s="99"/>
      <c r="H45" s="90">
        <f>H12+H22+H32+H42</f>
        <v>55.660000000000004</v>
      </c>
      <c r="I45" s="80" t="s">
        <v>66</v>
      </c>
    </row>
    <row r="46" spans="1:9" ht="11.25" customHeight="1" thickTop="1">
      <c r="A46" s="257"/>
      <c r="B46" s="257"/>
      <c r="D46"/>
      <c r="F46"/>
      <c r="I46"/>
    </row>
    <row r="47" spans="1:8" ht="21">
      <c r="A47"/>
      <c r="B47"/>
      <c r="C47" s="25"/>
      <c r="D47" s="25"/>
      <c r="F47" s="66"/>
      <c r="H47" s="61"/>
    </row>
    <row r="48" spans="1:8" ht="21">
      <c r="A48"/>
      <c r="B48"/>
      <c r="C48" s="25"/>
      <c r="D48" s="25"/>
      <c r="F48" s="66"/>
      <c r="H48" s="61"/>
    </row>
    <row r="49" spans="1:8" ht="21">
      <c r="A49"/>
      <c r="B49"/>
      <c r="C49" s="25"/>
      <c r="D49" s="25"/>
      <c r="F49" s="66"/>
      <c r="H49" s="61"/>
    </row>
  </sheetData>
  <mergeCells count="6">
    <mergeCell ref="A3:I3"/>
    <mergeCell ref="A35:B41"/>
    <mergeCell ref="A46:B46"/>
    <mergeCell ref="A5:B11"/>
    <mergeCell ref="A15:B21"/>
    <mergeCell ref="A25:B31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9" r:id="rId3"/>
  <headerFooter alignWithMargins="0">
    <oddFooter>&amp;L&amp;10相模原市・節電支援フォーマット　②節電効果積算シート（記載例）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J9" sqref="J9"/>
    </sheetView>
  </sheetViews>
  <sheetFormatPr defaultColWidth="9.00390625" defaultRowHeight="13.5"/>
  <cols>
    <col min="1" max="1" width="6.375" style="46" customWidth="1"/>
    <col min="2" max="2" width="11.75390625" style="46" customWidth="1"/>
    <col min="3" max="3" width="16.125" style="0" customWidth="1"/>
    <col min="4" max="4" width="10.375" style="49" customWidth="1"/>
    <col min="5" max="5" width="2.75390625" style="0" customWidth="1"/>
    <col min="6" max="6" width="9.00390625" style="49" customWidth="1"/>
    <col min="7" max="7" width="3.00390625" style="0" customWidth="1"/>
    <col min="8" max="8" width="11.625" style="0" bestFit="1" customWidth="1"/>
    <col min="9" max="9" width="16.75390625" style="0" customWidth="1"/>
  </cols>
  <sheetData>
    <row r="1" spans="1:9" ht="25.5" customHeight="1" thickBot="1">
      <c r="A1" s="45"/>
      <c r="B1" s="45"/>
      <c r="D1" s="54"/>
      <c r="E1" s="10"/>
      <c r="F1" s="164"/>
      <c r="G1" s="41"/>
      <c r="H1" s="165" t="s">
        <v>2</v>
      </c>
      <c r="I1" s="166">
        <v>40695</v>
      </c>
    </row>
    <row r="2" spans="1:9" ht="25.5" customHeight="1">
      <c r="A2" s="45"/>
      <c r="B2" s="45"/>
      <c r="D2" s="54"/>
      <c r="E2" s="10"/>
      <c r="F2" s="164"/>
      <c r="G2" s="41"/>
      <c r="H2" s="32"/>
      <c r="I2" s="41"/>
    </row>
    <row r="3" spans="1:9" ht="25.5" customHeight="1">
      <c r="A3" s="250" t="s">
        <v>99</v>
      </c>
      <c r="B3" s="251"/>
      <c r="C3" s="251"/>
      <c r="D3" s="251"/>
      <c r="E3" s="251"/>
      <c r="F3" s="251"/>
      <c r="G3" s="251"/>
      <c r="H3" s="251"/>
      <c r="I3" s="251"/>
    </row>
    <row r="4" ht="14.25" thickBot="1"/>
    <row r="5" spans="1:9" ht="13.5">
      <c r="A5" s="219" t="s">
        <v>4</v>
      </c>
      <c r="B5" s="220"/>
      <c r="C5" s="21" t="s">
        <v>9</v>
      </c>
      <c r="D5" s="50" t="s">
        <v>10</v>
      </c>
      <c r="E5" s="11"/>
      <c r="F5" s="50" t="s">
        <v>11</v>
      </c>
      <c r="G5" s="1"/>
      <c r="H5" s="79" t="s">
        <v>81</v>
      </c>
      <c r="I5" s="23" t="s">
        <v>12</v>
      </c>
    </row>
    <row r="6" spans="1:9" ht="13.5">
      <c r="A6" s="221"/>
      <c r="B6" s="263" t="s">
        <v>13</v>
      </c>
      <c r="C6" s="132" t="s">
        <v>33</v>
      </c>
      <c r="D6" s="145">
        <v>40</v>
      </c>
      <c r="E6" s="18" t="s">
        <v>15</v>
      </c>
      <c r="F6" s="145">
        <v>120</v>
      </c>
      <c r="G6" s="19" t="s">
        <v>18</v>
      </c>
      <c r="H6" s="84">
        <f>D6*F6/1000</f>
        <v>4.8</v>
      </c>
      <c r="I6" s="150"/>
    </row>
    <row r="7" spans="1:9" ht="13.5">
      <c r="A7" s="221"/>
      <c r="B7" s="260"/>
      <c r="C7" s="135" t="s">
        <v>34</v>
      </c>
      <c r="D7" s="146">
        <v>40</v>
      </c>
      <c r="E7" s="15" t="s">
        <v>15</v>
      </c>
      <c r="F7" s="146">
        <v>160</v>
      </c>
      <c r="G7" s="15" t="s">
        <v>18</v>
      </c>
      <c r="H7" s="85">
        <f>D7*F7/1000</f>
        <v>6.4</v>
      </c>
      <c r="I7" s="151"/>
    </row>
    <row r="8" spans="1:9" ht="13.5">
      <c r="A8" s="221"/>
      <c r="B8" s="261"/>
      <c r="C8" s="135"/>
      <c r="D8" s="146"/>
      <c r="E8" s="15" t="s">
        <v>15</v>
      </c>
      <c r="F8" s="146"/>
      <c r="G8" s="15" t="s">
        <v>16</v>
      </c>
      <c r="H8" s="85">
        <f aca="true" t="shared" si="0" ref="H8:H13">D8*F8/1000</f>
        <v>0</v>
      </c>
      <c r="I8" s="151"/>
    </row>
    <row r="9" spans="1:9" ht="13.5">
      <c r="A9" s="221"/>
      <c r="B9" s="264"/>
      <c r="C9" s="147"/>
      <c r="D9" s="148"/>
      <c r="E9" s="20" t="s">
        <v>15</v>
      </c>
      <c r="F9" s="148"/>
      <c r="G9" s="20" t="s">
        <v>16</v>
      </c>
      <c r="H9" s="103">
        <f t="shared" si="0"/>
        <v>0</v>
      </c>
      <c r="I9" s="152"/>
    </row>
    <row r="10" spans="1:9" ht="13.5">
      <c r="A10" s="221"/>
      <c r="B10" s="260" t="s">
        <v>14</v>
      </c>
      <c r="C10" s="132"/>
      <c r="D10" s="145"/>
      <c r="E10" s="15" t="s">
        <v>17</v>
      </c>
      <c r="F10" s="145"/>
      <c r="G10" s="15" t="s">
        <v>18</v>
      </c>
      <c r="H10" s="84"/>
      <c r="I10" s="150"/>
    </row>
    <row r="11" spans="1:9" ht="13.5">
      <c r="A11" s="221"/>
      <c r="B11" s="261"/>
      <c r="C11" s="135"/>
      <c r="D11" s="146"/>
      <c r="E11" s="15" t="s">
        <v>17</v>
      </c>
      <c r="F11" s="146"/>
      <c r="G11" s="15" t="s">
        <v>18</v>
      </c>
      <c r="H11" s="85"/>
      <c r="I11" s="151"/>
    </row>
    <row r="12" spans="1:9" ht="13.5">
      <c r="A12" s="221"/>
      <c r="B12" s="261"/>
      <c r="C12" s="135"/>
      <c r="D12" s="146"/>
      <c r="E12" s="15" t="s">
        <v>17</v>
      </c>
      <c r="F12" s="146"/>
      <c r="G12" s="15" t="s">
        <v>18</v>
      </c>
      <c r="H12" s="85">
        <f t="shared" si="0"/>
        <v>0</v>
      </c>
      <c r="I12" s="151"/>
    </row>
    <row r="13" spans="1:9" ht="14.25" thickBot="1">
      <c r="A13" s="223"/>
      <c r="B13" s="262"/>
      <c r="C13" s="138"/>
      <c r="D13" s="149"/>
      <c r="E13" s="16" t="s">
        <v>17</v>
      </c>
      <c r="F13" s="149"/>
      <c r="G13" s="16" t="s">
        <v>18</v>
      </c>
      <c r="H13" s="84">
        <f t="shared" si="0"/>
        <v>0</v>
      </c>
      <c r="I13" s="153"/>
    </row>
    <row r="14" spans="1:9" ht="13.5">
      <c r="A14" s="38"/>
      <c r="B14" s="38"/>
      <c r="C14" s="11"/>
      <c r="D14" s="51"/>
      <c r="E14" s="11"/>
      <c r="F14" s="51"/>
      <c r="G14" s="44" t="s">
        <v>35</v>
      </c>
      <c r="H14" s="89">
        <f>SUM(H6:H13)</f>
        <v>11.2</v>
      </c>
      <c r="I14" s="11"/>
    </row>
    <row r="15" spans="1:9" ht="14.25" thickBot="1">
      <c r="A15" s="47"/>
      <c r="B15" s="47"/>
      <c r="C15" s="2"/>
      <c r="D15" s="52"/>
      <c r="E15" s="2"/>
      <c r="F15" s="52"/>
      <c r="G15" s="2"/>
      <c r="H15" s="39"/>
      <c r="I15" s="2"/>
    </row>
    <row r="16" spans="1:9" ht="13.5">
      <c r="A16" s="219" t="s">
        <v>5</v>
      </c>
      <c r="B16" s="220"/>
      <c r="C16" s="21" t="s">
        <v>9</v>
      </c>
      <c r="D16" s="50" t="s">
        <v>10</v>
      </c>
      <c r="E16" s="11"/>
      <c r="F16" s="50" t="s">
        <v>11</v>
      </c>
      <c r="G16" s="11"/>
      <c r="H16" s="79" t="s">
        <v>81</v>
      </c>
      <c r="I16" s="23" t="s">
        <v>12</v>
      </c>
    </row>
    <row r="17" spans="1:9" ht="13.5">
      <c r="A17" s="221"/>
      <c r="B17" s="263" t="s">
        <v>13</v>
      </c>
      <c r="C17" s="132" t="s">
        <v>39</v>
      </c>
      <c r="D17" s="145">
        <v>400</v>
      </c>
      <c r="E17" s="154" t="s">
        <v>15</v>
      </c>
      <c r="F17" s="145">
        <v>8</v>
      </c>
      <c r="G17" s="18" t="s">
        <v>16</v>
      </c>
      <c r="H17" s="86">
        <f>D17*F17/1000</f>
        <v>3.2</v>
      </c>
      <c r="I17" s="150"/>
    </row>
    <row r="18" spans="1:9" ht="13.5">
      <c r="A18" s="221"/>
      <c r="B18" s="260"/>
      <c r="C18" s="135" t="s">
        <v>40</v>
      </c>
      <c r="D18" s="146">
        <v>400</v>
      </c>
      <c r="E18" s="155" t="s">
        <v>15</v>
      </c>
      <c r="F18" s="146">
        <v>8</v>
      </c>
      <c r="G18" s="15" t="s">
        <v>16</v>
      </c>
      <c r="H18" s="85">
        <f aca="true" t="shared" si="1" ref="H18:H24">D18*F18/1000</f>
        <v>3.2</v>
      </c>
      <c r="I18" s="151"/>
    </row>
    <row r="19" spans="1:9" ht="13.5">
      <c r="A19" s="221"/>
      <c r="B19" s="261"/>
      <c r="C19" s="135"/>
      <c r="D19" s="146"/>
      <c r="E19" s="155" t="s">
        <v>15</v>
      </c>
      <c r="F19" s="146"/>
      <c r="G19" s="15" t="s">
        <v>16</v>
      </c>
      <c r="H19" s="85">
        <f t="shared" si="1"/>
        <v>0</v>
      </c>
      <c r="I19" s="151"/>
    </row>
    <row r="20" spans="1:9" ht="13.5">
      <c r="A20" s="221"/>
      <c r="B20" s="264"/>
      <c r="C20" s="147"/>
      <c r="D20" s="148"/>
      <c r="E20" s="156" t="s">
        <v>15</v>
      </c>
      <c r="F20" s="148"/>
      <c r="G20" s="20" t="s">
        <v>16</v>
      </c>
      <c r="H20" s="103">
        <f t="shared" si="1"/>
        <v>0</v>
      </c>
      <c r="I20" s="152"/>
    </row>
    <row r="21" spans="1:9" ht="13.5">
      <c r="A21" s="221"/>
      <c r="B21" s="260" t="s">
        <v>14</v>
      </c>
      <c r="C21" s="158" t="s">
        <v>80</v>
      </c>
      <c r="D21" s="159">
        <v>800</v>
      </c>
      <c r="E21" s="160" t="s">
        <v>17</v>
      </c>
      <c r="F21" s="159">
        <v>2</v>
      </c>
      <c r="G21" s="19" t="s">
        <v>18</v>
      </c>
      <c r="H21" s="84">
        <f t="shared" si="1"/>
        <v>1.6</v>
      </c>
      <c r="I21" s="150"/>
    </row>
    <row r="22" spans="1:9" ht="13.5">
      <c r="A22" s="221"/>
      <c r="B22" s="261"/>
      <c r="C22" s="135"/>
      <c r="D22" s="146"/>
      <c r="E22" s="155" t="s">
        <v>17</v>
      </c>
      <c r="F22" s="146"/>
      <c r="G22" s="15" t="s">
        <v>18</v>
      </c>
      <c r="H22" s="85">
        <f t="shared" si="1"/>
        <v>0</v>
      </c>
      <c r="I22" s="151"/>
    </row>
    <row r="23" spans="1:9" ht="13.5">
      <c r="A23" s="221"/>
      <c r="B23" s="261"/>
      <c r="C23" s="135"/>
      <c r="D23" s="146"/>
      <c r="E23" s="155" t="s">
        <v>17</v>
      </c>
      <c r="F23" s="146"/>
      <c r="G23" s="15" t="s">
        <v>18</v>
      </c>
      <c r="H23" s="85">
        <f t="shared" si="1"/>
        <v>0</v>
      </c>
      <c r="I23" s="151"/>
    </row>
    <row r="24" spans="1:9" ht="14.25" thickBot="1">
      <c r="A24" s="223"/>
      <c r="B24" s="262"/>
      <c r="C24" s="138"/>
      <c r="D24" s="149"/>
      <c r="E24" s="161" t="s">
        <v>17</v>
      </c>
      <c r="F24" s="149"/>
      <c r="G24" s="16" t="s">
        <v>18</v>
      </c>
      <c r="H24" s="84">
        <f t="shared" si="1"/>
        <v>0</v>
      </c>
      <c r="I24" s="153"/>
    </row>
    <row r="25" spans="1:9" ht="13.5">
      <c r="A25" s="38"/>
      <c r="B25" s="38"/>
      <c r="C25" s="11"/>
      <c r="D25" s="51"/>
      <c r="E25" s="11"/>
      <c r="F25" s="51"/>
      <c r="G25" s="44" t="s">
        <v>36</v>
      </c>
      <c r="H25" s="89">
        <f>SUM(H17:H24)</f>
        <v>8</v>
      </c>
      <c r="I25" s="11"/>
    </row>
    <row r="26" spans="1:9" ht="14.25" thickBot="1">
      <c r="A26" s="47"/>
      <c r="B26" s="47"/>
      <c r="C26" s="2"/>
      <c r="D26" s="52"/>
      <c r="E26" s="2"/>
      <c r="F26" s="52"/>
      <c r="G26" s="2"/>
      <c r="H26" s="39"/>
      <c r="I26" s="2"/>
    </row>
    <row r="27" spans="1:9" ht="13.5">
      <c r="A27" s="219" t="s">
        <v>6</v>
      </c>
      <c r="B27" s="220"/>
      <c r="C27" s="21" t="s">
        <v>9</v>
      </c>
      <c r="D27" s="50" t="s">
        <v>10</v>
      </c>
      <c r="E27" s="11"/>
      <c r="F27" s="50" t="s">
        <v>11</v>
      </c>
      <c r="G27" s="11"/>
      <c r="H27" s="79" t="s">
        <v>81</v>
      </c>
      <c r="I27" s="23" t="s">
        <v>12</v>
      </c>
    </row>
    <row r="28" spans="1:9" ht="13.5">
      <c r="A28" s="221"/>
      <c r="B28" s="263" t="s">
        <v>13</v>
      </c>
      <c r="C28" s="132" t="s">
        <v>41</v>
      </c>
      <c r="D28" s="145">
        <v>20000</v>
      </c>
      <c r="E28" s="154" t="s">
        <v>15</v>
      </c>
      <c r="F28" s="145">
        <v>4</v>
      </c>
      <c r="G28" s="18" t="s">
        <v>16</v>
      </c>
      <c r="H28" s="86">
        <f>D28*F28/1000</f>
        <v>80</v>
      </c>
      <c r="I28" s="150"/>
    </row>
    <row r="29" spans="1:9" ht="13.5">
      <c r="A29" s="221"/>
      <c r="B29" s="260"/>
      <c r="C29" s="135" t="s">
        <v>55</v>
      </c>
      <c r="D29" s="146">
        <v>10000</v>
      </c>
      <c r="E29" s="155" t="s">
        <v>15</v>
      </c>
      <c r="F29" s="146">
        <v>2</v>
      </c>
      <c r="G29" s="15" t="s">
        <v>16</v>
      </c>
      <c r="H29" s="85">
        <f aca="true" t="shared" si="2" ref="H29:H35">D29*F29/1000</f>
        <v>20</v>
      </c>
      <c r="I29" s="151"/>
    </row>
    <row r="30" spans="1:9" ht="13.5">
      <c r="A30" s="221"/>
      <c r="B30" s="261"/>
      <c r="C30" s="135" t="s">
        <v>82</v>
      </c>
      <c r="D30" s="146">
        <v>200</v>
      </c>
      <c r="E30" s="155" t="s">
        <v>15</v>
      </c>
      <c r="F30" s="146">
        <v>5</v>
      </c>
      <c r="G30" s="15" t="s">
        <v>16</v>
      </c>
      <c r="H30" s="85">
        <f t="shared" si="2"/>
        <v>1</v>
      </c>
      <c r="I30" s="151"/>
    </row>
    <row r="31" spans="1:9" ht="13.5">
      <c r="A31" s="221"/>
      <c r="B31" s="264"/>
      <c r="C31" s="147"/>
      <c r="D31" s="148"/>
      <c r="E31" s="156" t="s">
        <v>15</v>
      </c>
      <c r="F31" s="148"/>
      <c r="G31" s="20" t="s">
        <v>16</v>
      </c>
      <c r="H31" s="103">
        <f t="shared" si="2"/>
        <v>0</v>
      </c>
      <c r="I31" s="152"/>
    </row>
    <row r="32" spans="1:9" ht="13.5">
      <c r="A32" s="221"/>
      <c r="B32" s="260" t="s">
        <v>14</v>
      </c>
      <c r="C32" s="162" t="s">
        <v>41</v>
      </c>
      <c r="D32" s="159">
        <v>50000</v>
      </c>
      <c r="E32" s="160" t="s">
        <v>17</v>
      </c>
      <c r="F32" s="159">
        <v>1</v>
      </c>
      <c r="G32" s="19" t="s">
        <v>18</v>
      </c>
      <c r="H32" s="84">
        <f t="shared" si="2"/>
        <v>50</v>
      </c>
      <c r="I32" s="150"/>
    </row>
    <row r="33" spans="1:9" ht="13.5">
      <c r="A33" s="221"/>
      <c r="B33" s="261"/>
      <c r="C33" s="135" t="s">
        <v>63</v>
      </c>
      <c r="D33" s="146">
        <v>30000</v>
      </c>
      <c r="E33" s="155" t="s">
        <v>17</v>
      </c>
      <c r="F33" s="146">
        <v>3</v>
      </c>
      <c r="G33" s="15" t="s">
        <v>18</v>
      </c>
      <c r="H33" s="85">
        <f t="shared" si="2"/>
        <v>90</v>
      </c>
      <c r="I33" s="151"/>
    </row>
    <row r="34" spans="1:9" ht="13.5">
      <c r="A34" s="221"/>
      <c r="B34" s="261"/>
      <c r="C34" s="135" t="s">
        <v>83</v>
      </c>
      <c r="D34" s="146">
        <v>200</v>
      </c>
      <c r="E34" s="155" t="s">
        <v>17</v>
      </c>
      <c r="F34" s="146">
        <v>5</v>
      </c>
      <c r="G34" s="15" t="s">
        <v>18</v>
      </c>
      <c r="H34" s="85">
        <f t="shared" si="2"/>
        <v>1</v>
      </c>
      <c r="I34" s="151"/>
    </row>
    <row r="35" spans="1:9" ht="14.25" thickBot="1">
      <c r="A35" s="223"/>
      <c r="B35" s="262"/>
      <c r="C35" s="138"/>
      <c r="D35" s="149"/>
      <c r="E35" s="161" t="s">
        <v>17</v>
      </c>
      <c r="F35" s="149"/>
      <c r="G35" s="16" t="s">
        <v>18</v>
      </c>
      <c r="H35" s="84">
        <f t="shared" si="2"/>
        <v>0</v>
      </c>
      <c r="I35" s="153"/>
    </row>
    <row r="36" spans="1:9" ht="13.5">
      <c r="A36" s="38"/>
      <c r="B36" s="38"/>
      <c r="C36" s="11"/>
      <c r="D36" s="51"/>
      <c r="E36" s="11"/>
      <c r="F36" s="51"/>
      <c r="G36" s="44" t="s">
        <v>37</v>
      </c>
      <c r="H36" s="89">
        <f>SUM(H28:H35)</f>
        <v>242</v>
      </c>
      <c r="I36" s="163"/>
    </row>
    <row r="37" spans="1:9" ht="14.25" thickBot="1">
      <c r="A37" s="47"/>
      <c r="B37" s="47"/>
      <c r="C37" s="2"/>
      <c r="D37" s="52"/>
      <c r="E37" s="2"/>
      <c r="F37" s="52"/>
      <c r="G37" s="2"/>
      <c r="H37" s="39"/>
      <c r="I37" s="2"/>
    </row>
    <row r="38" spans="1:9" ht="13.5">
      <c r="A38" s="219" t="s">
        <v>7</v>
      </c>
      <c r="B38" s="220"/>
      <c r="C38" s="21" t="s">
        <v>9</v>
      </c>
      <c r="D38" s="50" t="s">
        <v>10</v>
      </c>
      <c r="E38" s="11"/>
      <c r="F38" s="50" t="s">
        <v>11</v>
      </c>
      <c r="G38" s="11"/>
      <c r="H38" s="79" t="s">
        <v>81</v>
      </c>
      <c r="I38" s="23" t="s">
        <v>12</v>
      </c>
    </row>
    <row r="39" spans="1:9" ht="13.5">
      <c r="A39" s="221"/>
      <c r="B39" s="263" t="s">
        <v>13</v>
      </c>
      <c r="C39" s="132" t="s">
        <v>42</v>
      </c>
      <c r="D39" s="145">
        <v>500</v>
      </c>
      <c r="E39" s="18" t="s">
        <v>15</v>
      </c>
      <c r="F39" s="145">
        <v>2</v>
      </c>
      <c r="G39" s="18" t="s">
        <v>16</v>
      </c>
      <c r="H39" s="86">
        <f>D39*F39/1000</f>
        <v>1</v>
      </c>
      <c r="I39" s="150"/>
    </row>
    <row r="40" spans="1:9" ht="13.5">
      <c r="A40" s="221"/>
      <c r="B40" s="260"/>
      <c r="C40" s="135"/>
      <c r="D40" s="146"/>
      <c r="E40" s="15" t="s">
        <v>15</v>
      </c>
      <c r="F40" s="146"/>
      <c r="G40" s="15" t="s">
        <v>16</v>
      </c>
      <c r="H40" s="85">
        <f aca="true" t="shared" si="3" ref="H40:H46">D40*F40/1000</f>
        <v>0</v>
      </c>
      <c r="I40" s="151"/>
    </row>
    <row r="41" spans="1:9" ht="13.5">
      <c r="A41" s="221"/>
      <c r="B41" s="261"/>
      <c r="C41" s="135"/>
      <c r="D41" s="146"/>
      <c r="E41" s="15" t="s">
        <v>15</v>
      </c>
      <c r="F41" s="146"/>
      <c r="G41" s="15" t="s">
        <v>16</v>
      </c>
      <c r="H41" s="85">
        <f t="shared" si="3"/>
        <v>0</v>
      </c>
      <c r="I41" s="151"/>
    </row>
    <row r="42" spans="1:9" ht="13.5">
      <c r="A42" s="221"/>
      <c r="B42" s="264"/>
      <c r="C42" s="147"/>
      <c r="D42" s="148"/>
      <c r="E42" s="20" t="s">
        <v>15</v>
      </c>
      <c r="F42" s="148"/>
      <c r="G42" s="20" t="s">
        <v>16</v>
      </c>
      <c r="H42" s="103">
        <f t="shared" si="3"/>
        <v>0</v>
      </c>
      <c r="I42" s="152"/>
    </row>
    <row r="43" spans="1:9" ht="13.5">
      <c r="A43" s="221"/>
      <c r="B43" s="260" t="s">
        <v>14</v>
      </c>
      <c r="C43" s="162" t="s">
        <v>84</v>
      </c>
      <c r="D43" s="159">
        <v>10</v>
      </c>
      <c r="E43" s="19" t="s">
        <v>17</v>
      </c>
      <c r="F43" s="159">
        <v>1</v>
      </c>
      <c r="G43" s="19" t="s">
        <v>18</v>
      </c>
      <c r="H43" s="84">
        <f t="shared" si="3"/>
        <v>0.01</v>
      </c>
      <c r="I43" s="150"/>
    </row>
    <row r="44" spans="1:9" ht="13.5">
      <c r="A44" s="221"/>
      <c r="B44" s="261"/>
      <c r="C44" s="135"/>
      <c r="D44" s="146"/>
      <c r="E44" s="15" t="s">
        <v>17</v>
      </c>
      <c r="F44" s="146"/>
      <c r="G44" s="15" t="s">
        <v>18</v>
      </c>
      <c r="H44" s="85">
        <f t="shared" si="3"/>
        <v>0</v>
      </c>
      <c r="I44" s="151"/>
    </row>
    <row r="45" spans="1:9" ht="13.5">
      <c r="A45" s="221"/>
      <c r="B45" s="261"/>
      <c r="C45" s="135"/>
      <c r="D45" s="146"/>
      <c r="E45" s="15" t="s">
        <v>17</v>
      </c>
      <c r="F45" s="146"/>
      <c r="G45" s="15" t="s">
        <v>18</v>
      </c>
      <c r="H45" s="85">
        <f t="shared" si="3"/>
        <v>0</v>
      </c>
      <c r="I45" s="151"/>
    </row>
    <row r="46" spans="1:9" ht="14.25" thickBot="1">
      <c r="A46" s="223"/>
      <c r="B46" s="262"/>
      <c r="C46" s="138"/>
      <c r="D46" s="149"/>
      <c r="E46" s="16" t="s">
        <v>17</v>
      </c>
      <c r="F46" s="149"/>
      <c r="G46" s="16" t="s">
        <v>18</v>
      </c>
      <c r="H46" s="84">
        <f t="shared" si="3"/>
        <v>0</v>
      </c>
      <c r="I46" s="153"/>
    </row>
    <row r="47" spans="7:8" ht="13.5">
      <c r="G47" s="44" t="s">
        <v>38</v>
      </c>
      <c r="H47" s="89">
        <f>SUM(H39:H46)</f>
        <v>1.01</v>
      </c>
    </row>
    <row r="49" spans="1:9" ht="18" thickBot="1">
      <c r="A49" s="48"/>
      <c r="B49" s="48"/>
      <c r="C49" s="258" t="s">
        <v>64</v>
      </c>
      <c r="D49" s="259"/>
      <c r="E49" s="259"/>
      <c r="F49" s="259"/>
      <c r="G49" s="74"/>
      <c r="H49" s="104">
        <f>H14+H25+H36+H47</f>
        <v>262.21</v>
      </c>
      <c r="I49" s="74" t="s">
        <v>65</v>
      </c>
    </row>
    <row r="50" spans="1:9" ht="15" thickTop="1">
      <c r="A50" s="48"/>
      <c r="B50" s="48"/>
      <c r="C50" s="24"/>
      <c r="D50" s="53"/>
      <c r="E50" s="24"/>
      <c r="F50" s="53"/>
      <c r="G50" s="24"/>
      <c r="H50" s="24"/>
      <c r="I50" s="24"/>
    </row>
  </sheetData>
  <mergeCells count="18">
    <mergeCell ref="A3:I3"/>
    <mergeCell ref="A38:B38"/>
    <mergeCell ref="A39:A46"/>
    <mergeCell ref="B39:B42"/>
    <mergeCell ref="B43:B46"/>
    <mergeCell ref="A6:A13"/>
    <mergeCell ref="A5:B5"/>
    <mergeCell ref="B6:B9"/>
    <mergeCell ref="B10:B13"/>
    <mergeCell ref="A16:B16"/>
    <mergeCell ref="C49:F49"/>
    <mergeCell ref="B21:B24"/>
    <mergeCell ref="A27:B27"/>
    <mergeCell ref="A28:A35"/>
    <mergeCell ref="B28:B31"/>
    <mergeCell ref="B32:B35"/>
    <mergeCell ref="A17:A24"/>
    <mergeCell ref="B17:B20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3"/>
  <headerFooter alignWithMargins="0">
    <oddFooter>&amp;L&amp;10相模原市・節電支援フォーマット　③使用電力確認シート（記載例）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k-nakajima</cp:lastModifiedBy>
  <cp:lastPrinted>2011-06-01T11:11:27Z</cp:lastPrinted>
  <dcterms:created xsi:type="dcterms:W3CDTF">2011-05-23T04:34:11Z</dcterms:created>
  <dcterms:modified xsi:type="dcterms:W3CDTF">2011-06-07T01:45:06Z</dcterms:modified>
  <cp:category/>
  <cp:version/>
  <cp:contentType/>
  <cp:contentStatus/>
</cp:coreProperties>
</file>